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1">Расходы!$A$213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Источники!$A$1:$F$37</definedName>
  </definedNames>
  <calcPr calcId="124519"/>
</workbook>
</file>

<file path=xl/calcChain.xml><?xml version="1.0" encoding="utf-8"?>
<calcChain xmlns="http://schemas.openxmlformats.org/spreadsheetml/2006/main">
  <c r="E25" i="5"/>
  <c r="E24" s="1"/>
  <c r="E23" s="1"/>
  <c r="D25"/>
  <c r="D24" s="1"/>
  <c r="D23" s="1"/>
  <c r="E21"/>
  <c r="E20" s="1"/>
  <c r="E19" s="1"/>
  <c r="D21"/>
  <c r="D20"/>
  <c r="D19" s="1"/>
  <c r="D17"/>
  <c r="E15"/>
  <c r="D15"/>
  <c r="E13"/>
  <c r="D13"/>
  <c r="E12"/>
  <c r="E11" s="1"/>
  <c r="E10" s="1"/>
  <c r="D12"/>
  <c r="D11" s="1"/>
  <c r="D10" s="1"/>
  <c r="D9"/>
  <c r="E18" l="1"/>
  <c r="E17" s="1"/>
  <c r="E9" s="1"/>
  <c r="F9" s="1"/>
  <c r="F18" l="1"/>
  <c r="F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<sst xmlns="http://schemas.openxmlformats.org/spreadsheetml/2006/main" count="988" uniqueCount="520">
  <si>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</si>
  <si>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</si>
  <si>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</si>
  <si>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</si>
  <si>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</si>
  <si>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</si>
  <si>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</si>
  <si>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</si>
  <si>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</si>
  <si>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</si>
  <si>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</si>
  <si>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</si>
  <si>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</si>
  <si>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</si>
  <si>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</si>
  <si>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</si>
  <si>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</si>
  <si>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</si>
  <si>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</si>
  <si>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</si>
  <si>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</si>
  <si>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</si>
  <si>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</si>
  <si>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</si>
  <si>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</si>
  <si>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</si>
  <si>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</si>
  <si>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</si>
  <si>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</si>
  <si>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</si>
  <si>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</si>
  <si>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</si>
  <si>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</si>
  <si>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</si>
  <si>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</si>
  <si>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</si>
  <si>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</si>
  <si>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</si>
  <si>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</si>
  <si>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</si>
  <si>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</si>
  <si>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</si>
  <si>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</si>
  <si>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</si>
  <si>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</si>
  <si>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</si>
  <si>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</si>
  <si>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</si>
  <si>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</si>
  <si>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</si>
  <si>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</si>
  <si>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</si>
  <si>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</si>
  <si>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</si>
  <si>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</si>
  <si>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</si>
  <si>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</si>
  <si>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</si>
  <si>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</si>
  <si>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</si>
  <si>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</si>
  <si>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</si>
  <si>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</si>
  <si>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</si>
  <si>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</si>
  <si>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</si>
  <si>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</si>
  <si>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</si>
  <si>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</si>
  <si>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</si>
  <si>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</si>
  <si>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</si>
  <si>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</si>
  <si>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</si>
  <si>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</si>
  <si>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</si>
  <si>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</si>
  <si>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</si>
  <si>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</si>
  <si>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</si>
  <si>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</si>
  <si>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</si>
  <si>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</si>
  <si>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</si>
  <si>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</si>
  <si>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</si>
  <si>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</si>
  <si>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</si>
  <si>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</si>
  <si>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</si>
  <si>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</si>
  <si>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</si>
  <si>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</si>
  <si>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</si>
  <si>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</si>
  <si>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</si>
  <si>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</si>
  <si>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</si>
  <si>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</si>
  <si>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</si>
  <si>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</si>
  <si>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</si>
  <si>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</si>
  <si>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</si>
  <si>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</si>
  <si>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</si>
  <si>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</si>
  <si>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</si>
  <si>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</si>
  <si>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</si>
  <si>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</si>
  <si>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</si>
  <si>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</si>
  <si>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</si>
  <si>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</si>
  <si>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</si>
  <si>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</si>
  <si>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</si>
  <si>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</si>
  <si>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</si>
  <si>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</si>
  <si>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</si>
  <si>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</si>
  <si>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</si>
  <si>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</si>
  <si>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</si>
  <si>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</si>
  <si>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</si>
  <si>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</si>
  <si>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</si>
  <si>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</si>
  <si>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</si>
  <si>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</si>
  <si>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</si>
  <si>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</si>
  <si>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</si>
  <si>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</si>
  <si>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</si>
  <si>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</si>
  <si>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</si>
  <si>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</si>
  <si>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</si>
  <si>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</si>
  <si>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</si>
  <si>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</si>
  <si>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</si>
  <si>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</si>
  <si>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</si>
  <si>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</si>
  <si>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</si>
  <si>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</si>
  <si>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</si>
  <si>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</si>
  <si>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</si>
  <si>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</si>
  <si>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</si>
  <si>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</si>
  <si>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</si>
  <si>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</si>
  <si>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</si>
  <si>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</si>
  <si>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</si>
  <si>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</si>
  <si>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</si>
  <si>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</si>
  <si>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</si>
  <si>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</si>
  <si>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</si>
  <si>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</si>
  <si>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</si>
  <si>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</si>
  <si>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</si>
  <si>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</si>
  <si>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</si>
  <si>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</si>
  <si>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</si>
  <si>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</si>
  <si>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</si>
  <si>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</si>
  <si>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</si>
  <si>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</si>
  <si>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</si>
  <si>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</si>
  <si>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</si>
  <si>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</si>
  <si>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</si>
  <si>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</si>
  <si>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</si>
  <si>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</si>
  <si>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</si>
  <si>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</si>
  <si>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</si>
  <si>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</si>
  <si>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</si>
  <si>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</si>
  <si>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</si>
  <si>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</si>
  <si>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</si>
  <si>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</si>
  <si>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</si>
  <si>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</si>
  <si>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</si>
  <si>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</si>
  <si>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</si>
  <si>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</si>
  <si>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</si>
  <si>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</si>
  <si>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</si>
  <si>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</si>
  <si>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</si>
  <si>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</si>
  <si>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</si>
  <si>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</si>
  <si>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</si>
  <si>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</si>
  <si>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</si>
  <si>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</si>
  <si>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</si>
  <si>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</si>
  <si>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</si>
  <si>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</si>
  <si>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</si>
  <si>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</si>
  <si>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</si>
  <si>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</si>
  <si>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</si>
  <si>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</si>
  <si>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</si>
  <si>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</si>
  <si>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</si>
  <si>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</si>
  <si>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</si>
  <si>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</si>
  <si>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</si>
  <si>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</si>
  <si>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</si>
  <si>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</si>
  <si>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</si>
  <si>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</si>
  <si>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</si>
  <si>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</si>
  <si>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</si>
  <si>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</si>
  <si>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</si>
  <si>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</si>
  <si>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</si>
  <si>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</si>
  <si>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</si>
  <si>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</si>
  <si>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</si>
  <si>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</si>
  <si>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</si>
  <si>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</si>
  <si>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</si>
  <si>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</si>
  <si>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</si>
  <si>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</si>
  <si>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</si>
  <si>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</si>
  <si>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</si>
  <si>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</si>
  <si>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</si>
  <si>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</si>
  <si>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</si>
  <si>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</si>
  <si>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</si>
  <si>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</si>
  <si>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</si>
  <si>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</si>
  <si>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</si>
  <si>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</si>
  <si>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</si>
  <si>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</si>
  <si>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</si>
  <si>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</si>
  <si>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</si>
  <si>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</si>
  <si>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</si>
  <si>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</si>
  <si>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</si>
  <si>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</si>
  <si>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</si>
  <si>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</si>
  <si>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</si>
  <si>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</si>
  <si>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</si>
  <si>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</si>
  <si>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</si>
  <si>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</si>
  <si>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</si>
  <si>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</si>
  <si>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</si>
  <si>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</si>
  <si>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</si>
  <si>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</si>
  <si>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</si>
  <si>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</si>
  <si>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</si>
  <si>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</si>
  <si>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</si>
  <si>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</si>
  <si>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</si>
  <si>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</si>
  <si>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</si>
  <si>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</si>
  <si>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</si>
  <si>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</si>
  <si>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</si>
  <si>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</si>
  <si>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</si>
  <si>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</si>
  <si>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</si>
  <si>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</si>
  <si>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</si>
  <si>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</si>
  <si>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</si>
  <si>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</si>
  <si>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</si>
  <si>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</si>
  <si>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</si>
  <si>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</si>
  <si>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</si>
  <si>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</si>
  <si>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</si>
  <si>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</si>
  <si>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</si>
  <si>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</si>
  <si>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</si>
  <si>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</si>
  <si>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</si>
  <si>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</si>
  <si>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</si>
  <si>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</si>
  <si>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</si>
  <si>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</si>
  <si>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</si>
  <si>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</si>
  <si>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</si>
  <si>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</si>
  <si>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</si>
  <si>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</si>
  <si>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</si>
  <si>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</si>
  <si>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</si>
  <si>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</si>
  <si>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</si>
  <si>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</si>
  <si>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</si>
  <si>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</si>
  <si>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</si>
  <si>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</si>
  <si>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</si>
  <si>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</si>
  <si>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</si>
  <si>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</si>
  <si>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</si>
  <si>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</si>
  <si>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</si>
  <si>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</si>
  <si>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</si>
  <si>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</si>
  <si>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</si>
  <si>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</si>
  <si>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</si>
  <si>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</si>
  <si>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</si>
  <si>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</si>
  <si>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</si>
  <si>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</si>
  <si>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</si>
  <si>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</si>
  <si>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</si>
  <si>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</si>
  <si>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</si>
  <si>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</si>
  <si>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</si>
  <si>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</si>
  <si>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</si>
  <si>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</si>
  <si>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</si>
  <si>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</si>
  <si>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</si>
  <si>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</si>
  <si>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</si>
  <si>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</si>
  <si>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</si>
  <si>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</si>
  <si>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</si>
  <si>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</si>
  <si>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</si>
  <si>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</si>
  <si>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</si>
  <si>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</si>
  <si>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</si>
  <si>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</si>
  <si>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</si>
  <si>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</si>
  <si>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</si>
  <si>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</si>
  <si>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</si>
  <si>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</si>
  <si>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</si>
  <si>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</si>
  <si>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</si>
  <si>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</si>
  <si>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</si>
  <si>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</si>
  <si>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</si>
  <si>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</si>
  <si>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</si>
  <si>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</si>
  <si>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</si>
  <si>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</si>
  <si>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</si>
  <si>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</si>
  <si>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</si>
  <si>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Социальные выплаты гражданам, кроме публичных нормативных социальных выплат</t>
  </si>
  <si>
    <t xml:space="preserve">951 1001 0230011020 320 </t>
  </si>
  <si>
    <t>Пособия, компенсации и иные социальные выплаты гражданам, кроме публичных нормативных обязательств</t>
  </si>
  <si>
    <t xml:space="preserve">951 1001 0230011020 321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</si>
  <si>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</si>
  <si>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</si>
  <si>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</si>
  <si>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</si>
  <si>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</si>
  <si>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</si>
  <si>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</si>
  <si>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</si>
  <si>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</si>
  <si>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</si>
  <si>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</si>
  <si>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</si>
  <si>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</si>
  <si>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</si>
  <si>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</si>
  <si>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</si>
  <si>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</si>
  <si>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</si>
  <si>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</si>
  <si>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</si>
  <si>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</si>
  <si>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</si>
  <si>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</si>
  <si>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</si>
  <si>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</si>
  <si>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</si>
  <si>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</si>
  <si>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</si>
  <si>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</si>
  <si>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</si>
  <si>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</si>
  <si>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</si>
  <si>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</si>
  <si>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</si>
  <si>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</si>
  <si>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</si>
  <si>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</si>
  <si>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</si>
  <si>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</si>
  <si>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</si>
  <si>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</si>
  <si>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</si>
  <si>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</si>
  <si>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</si>
  <si>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</si>
  <si>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</si>
  <si>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</si>
  <si>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</si>
  <si>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Периодичность: месячная, квартальная, годовая</t>
  </si>
  <si>
    <t>на 1 мая 2021г.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</si>
  <si>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</si>
  <si>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</si>
  <si>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</si>
  <si>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</si>
  <si>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</si>
  <si>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</si>
  <si>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</si>
  <si>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</si>
  <si>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</si>
  <si>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</si>
  <si>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</si>
  <si>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</si>
  <si>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</si>
  <si>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</si>
  <si>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дефицитов бюджетов - всего в том числе: </t>
  </si>
  <si>
    <t>Х</t>
  </si>
  <si>
    <t>ИСТОЧНИКИ ВНУТРЕННЕГО ФИНАНСИРОВАНИЯ ДЕФИЦИТОВ БЮДЖЕТОВ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</si>
  <si>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</si>
  <si>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</si>
  <si>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</si>
  <si>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</si>
  <si>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</si>
  <si>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</si>
  <si>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</si>
  <si>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</si>
  <si>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</si>
  <si>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</si>
  <si>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</si>
  <si>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</si>
  <si>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</si>
  <si>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</si>
  <si>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Изменение остатков средств на счетах по учету средств бюджетов</t>
  </si>
  <si>
    <t>951 01 05 00 00 00 0000 000</t>
  </si>
  <si>
    <t>Увеличение остатков средств бюджетов</t>
  </si>
  <si>
    <t>951 01 05 00 00 00 0000 500</t>
  </si>
  <si>
    <t>х</t>
  </si>
  <si>
    <t>951 01 05 02 00 00 0000 500</t>
  </si>
  <si>
    <t>951 01 05 02 01 00 0000 510</t>
  </si>
  <si>
    <t>951 01 05 02 01 10 0000 510</t>
  </si>
  <si>
    <t>Уменьшение остатков средств бюджетов</t>
  </si>
  <si>
    <t>951 01 05 00 00 00 0000 600</t>
  </si>
  <si>
    <t>951 01 05 02 00 00 0000 600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</si>
  <si>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</si>
  <si>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</si>
  <si>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</si>
  <si>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</si>
  <si>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</si>
  <si>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</si>
  <si>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</si>
  <si>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мая          2021г.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</si>
</sst>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</font>
    <font>
      <sz val="11"/>
      <name val="Arial Cyr"/>
    </font>
    <font>
      <sz val="12"/>
      <name val="Arial Cyr"/>
    </font>
    <font>
      <b/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</cellStyleXfs>
  <cellXfs count="16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0" fontId="5" fillId="0" borderId="0" xfId="1" applyFont="1"/>
    <xf numFmtId="0" fontId="5" fillId="0" borderId="5" xfId="1" applyFont="1" applyBorder="1" applyAlignment="1">
      <alignment horizontal="left"/>
    </xf>
    <xf numFmtId="49" fontId="5" fillId="0" borderId="5" xfId="1" applyNumberFormat="1" applyFont="1" applyBorder="1" applyAlignment="1">
      <alignment horizontal="left"/>
    </xf>
    <xf numFmtId="0" fontId="5" fillId="0" borderId="5" xfId="1" applyFont="1" applyBorder="1" applyAlignment="1"/>
    <xf numFmtId="49" fontId="5" fillId="0" borderId="5" xfId="1" applyNumberFormat="1" applyFont="1" applyBorder="1"/>
    <xf numFmtId="0" fontId="5" fillId="0" borderId="5" xfId="1" applyFont="1" applyBorder="1"/>
    <xf numFmtId="0" fontId="6" fillId="0" borderId="29" xfId="1" applyFont="1" applyBorder="1" applyAlignment="1">
      <alignment horizontal="left"/>
    </xf>
    <xf numFmtId="0" fontId="6" fillId="0" borderId="44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49" fontId="6" fillId="0" borderId="29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0" fontId="9" fillId="0" borderId="23" xfId="1" applyNumberFormat="1" applyFont="1" applyBorder="1" applyAlignment="1">
      <alignment horizontal="left" wrapText="1"/>
    </xf>
    <xf numFmtId="49" fontId="5" fillId="0" borderId="46" xfId="1" applyNumberFormat="1" applyFont="1" applyBorder="1" applyAlignment="1">
      <alignment horizontal="center" wrapText="1"/>
    </xf>
    <xf numFmtId="49" fontId="10" fillId="0" borderId="47" xfId="1" applyNumberFormat="1" applyFont="1" applyBorder="1" applyAlignment="1">
      <alignment horizontal="center" wrapText="1"/>
    </xf>
    <xf numFmtId="43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/>
    </xf>
    <xf numFmtId="0" fontId="9" fillId="0" borderId="48" xfId="1" applyFont="1" applyBorder="1" applyAlignment="1">
      <alignment horizontal="left" wrapText="1"/>
    </xf>
    <xf numFmtId="49" fontId="5" fillId="0" borderId="22" xfId="1" applyNumberFormat="1" applyFont="1" applyBorder="1" applyAlignment="1">
      <alignment horizontal="center" wrapText="1"/>
    </xf>
    <xf numFmtId="49" fontId="10" fillId="0" borderId="24" xfId="1" applyNumberFormat="1" applyFont="1" applyBorder="1" applyAlignment="1">
      <alignment horizontal="center"/>
    </xf>
    <xf numFmtId="43" fontId="10" fillId="0" borderId="24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5" fillId="0" borderId="22" xfId="1" applyNumberFormat="1" applyFont="1" applyBorder="1" applyAlignment="1">
      <alignment horizontal="center"/>
    </xf>
    <xf numFmtId="0" fontId="10" fillId="2" borderId="24" xfId="1" applyNumberFormat="1" applyFont="1" applyFill="1" applyBorder="1" applyAlignment="1">
      <alignment horizontal="center"/>
    </xf>
    <xf numFmtId="43" fontId="10" fillId="0" borderId="24" xfId="1" applyNumberFormat="1" applyFont="1" applyBorder="1" applyAlignment="1">
      <alignment horizontal="center" wrapText="1"/>
    </xf>
    <xf numFmtId="4" fontId="10" fillId="0" borderId="24" xfId="1" applyNumberFormat="1" applyFont="1" applyBorder="1" applyAlignment="1">
      <alignment horizontal="center" wrapText="1"/>
    </xf>
    <xf numFmtId="0" fontId="9" fillId="2" borderId="23" xfId="1" applyNumberFormat="1" applyFont="1" applyFill="1" applyBorder="1" applyAlignment="1">
      <alignment horizontal="left" wrapText="1"/>
    </xf>
    <xf numFmtId="43" fontId="10" fillId="2" borderId="24" xfId="1" applyNumberFormat="1" applyFont="1" applyFill="1" applyBorder="1" applyAlignment="1">
      <alignment horizontal="center" wrapText="1"/>
    </xf>
    <xf numFmtId="4" fontId="10" fillId="2" borderId="24" xfId="1" applyNumberFormat="1" applyFont="1" applyFill="1" applyBorder="1" applyAlignment="1">
      <alignment horizontal="center" wrapText="1"/>
    </xf>
    <xf numFmtId="49" fontId="10" fillId="2" borderId="24" xfId="1" applyNumberFormat="1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5" fillId="0" borderId="0" xfId="1" applyNumberFormat="1" applyFont="1"/>
    <xf numFmtId="4" fontId="10" fillId="0" borderId="24" xfId="1" applyNumberFormat="1" applyFont="1" applyBorder="1" applyAlignment="1">
      <alignment horizontal="right" wrapText="1"/>
    </xf>
    <xf numFmtId="49" fontId="5" fillId="0" borderId="17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right" wrapText="1"/>
    </xf>
    <xf numFmtId="4" fontId="10" fillId="2" borderId="1" xfId="1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49" fontId="6" fillId="0" borderId="0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0" fontId="9" fillId="0" borderId="5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0" xfId="1" applyNumberFormat="1" applyFont="1" applyBorder="1"/>
    <xf numFmtId="49" fontId="5" fillId="0" borderId="0" xfId="1" applyNumberFormat="1" applyFont="1"/>
    <xf numFmtId="0" fontId="5" fillId="0" borderId="0" xfId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horizontal="center"/>
    </xf>
    <xf numFmtId="0" fontId="13" fillId="0" borderId="0" xfId="0" applyFont="1"/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14" fillId="0" borderId="31" xfId="0" applyNumberFormat="1" applyFont="1" applyBorder="1" applyAlignment="1" applyProtection="1">
      <alignment horizontal="left" wrapText="1"/>
    </xf>
    <xf numFmtId="0" fontId="3" fillId="0" borderId="26" xfId="0" applyFont="1" applyBorder="1" applyAlignment="1" applyProtection="1"/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49" fontId="1" fillId="0" borderId="37" xfId="0" applyNumberFormat="1" applyFont="1" applyBorder="1" applyAlignment="1" applyProtection="1">
      <alignment horizontal="center" wrapText="1"/>
    </xf>
    <xf numFmtId="0" fontId="15" fillId="0" borderId="27" xfId="0" applyFont="1" applyBorder="1" applyAlignment="1" applyProtection="1"/>
    <xf numFmtId="49" fontId="15" fillId="0" borderId="25" xfId="0" applyNumberFormat="1" applyFont="1" applyBorder="1" applyAlignment="1" applyProtection="1">
      <alignment horizontal="center" wrapText="1"/>
    </xf>
    <xf numFmtId="0" fontId="15" fillId="0" borderId="39" xfId="0" applyFont="1" applyBorder="1" applyAlignment="1" applyProtection="1"/>
    <xf numFmtId="49" fontId="15" fillId="0" borderId="40" xfId="0" applyNumberFormat="1" applyFont="1" applyBorder="1" applyAlignment="1" applyProtection="1">
      <alignment horizontal="center" wrapText="1"/>
    </xf>
    <xf numFmtId="49" fontId="17" fillId="0" borderId="32" xfId="0" applyNumberFormat="1" applyFont="1" applyBorder="1" applyAlignment="1" applyProtection="1">
      <alignment horizontal="center"/>
    </xf>
    <xf numFmtId="4" fontId="17" fillId="0" borderId="15" xfId="0" applyNumberFormat="1" applyFont="1" applyBorder="1" applyAlignment="1" applyProtection="1">
      <alignment horizontal="right"/>
    </xf>
    <xf numFmtId="4" fontId="17" fillId="0" borderId="32" xfId="0" applyNumberFormat="1" applyFont="1" applyBorder="1" applyAlignment="1" applyProtection="1">
      <alignment horizontal="right"/>
    </xf>
    <xf numFmtId="4" fontId="17" fillId="0" borderId="16" xfId="0" applyNumberFormat="1" applyFont="1" applyBorder="1" applyAlignment="1" applyProtection="1">
      <alignment horizontal="right"/>
    </xf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</cellXfs>
  <cellStyles count="8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activeCell="D25" sqref="D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 thickBo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13" t="s">
        <v>2</v>
      </c>
      <c r="F3" s="14" t="s">
        <v>3</v>
      </c>
    </row>
    <row r="4" spans="1:6" s="77" customFormat="1">
      <c r="A4" s="107" t="s">
        <v>469</v>
      </c>
      <c r="B4" s="107"/>
      <c r="C4" s="107"/>
      <c r="D4" s="107"/>
      <c r="E4" s="75" t="s">
        <v>4</v>
      </c>
      <c r="F4" s="76" t="s">
        <v>5</v>
      </c>
    </row>
    <row r="5" spans="1:6" s="77" customFormat="1">
      <c r="A5" s="6"/>
      <c r="B5" s="6"/>
      <c r="C5" s="6"/>
      <c r="D5" s="6"/>
      <c r="E5" s="75" t="s">
        <v>6</v>
      </c>
      <c r="F5" s="78" t="s">
        <v>15</v>
      </c>
    </row>
    <row r="6" spans="1:6" s="77" customFormat="1" ht="12.75" customHeight="1">
      <c r="A6" s="5" t="s">
        <v>7</v>
      </c>
      <c r="B6" s="108" t="s">
        <v>13</v>
      </c>
      <c r="C6" s="108"/>
      <c r="D6" s="108"/>
      <c r="E6" s="75" t="s">
        <v>8</v>
      </c>
      <c r="F6" s="78" t="s">
        <v>16</v>
      </c>
    </row>
    <row r="7" spans="1:6" s="77" customFormat="1" ht="27" customHeight="1">
      <c r="A7" s="5" t="s">
        <v>9</v>
      </c>
      <c r="B7" s="109" t="s">
        <v>470</v>
      </c>
      <c r="C7" s="109"/>
      <c r="D7" s="109"/>
      <c r="E7" s="75" t="s">
        <v>10</v>
      </c>
      <c r="F7" s="79" t="s">
        <v>17</v>
      </c>
    </row>
    <row r="8" spans="1:6" s="77" customFormat="1">
      <c r="A8" s="5" t="s">
        <v>468</v>
      </c>
      <c r="B8" s="5"/>
      <c r="C8" s="5"/>
      <c r="D8" s="6"/>
      <c r="E8" s="75"/>
      <c r="F8" s="78"/>
    </row>
    <row r="9" spans="1:6" s="77" customFormat="1">
      <c r="A9" s="5" t="s">
        <v>14</v>
      </c>
      <c r="B9" s="5"/>
      <c r="C9" s="80"/>
      <c r="D9" s="6"/>
      <c r="E9" s="75" t="s">
        <v>11</v>
      </c>
      <c r="F9" s="81" t="s">
        <v>12</v>
      </c>
    </row>
    <row r="10" spans="1:6" s="77" customFormat="1" ht="20.25" customHeight="1" thickBot="1">
      <c r="A10" s="105" t="s">
        <v>18</v>
      </c>
      <c r="B10" s="105"/>
      <c r="C10" s="105"/>
      <c r="D10" s="105"/>
      <c r="E10" s="82"/>
      <c r="F10" s="83"/>
    </row>
    <row r="11" spans="1:6" s="77" customFormat="1" ht="4.1500000000000004" customHeight="1">
      <c r="A11" s="116" t="s">
        <v>19</v>
      </c>
      <c r="B11" s="110" t="s">
        <v>20</v>
      </c>
      <c r="C11" s="110" t="s">
        <v>21</v>
      </c>
      <c r="D11" s="113" t="s">
        <v>22</v>
      </c>
      <c r="E11" s="113" t="s">
        <v>23</v>
      </c>
      <c r="F11" s="119" t="s">
        <v>24</v>
      </c>
    </row>
    <row r="12" spans="1:6" s="77" customFormat="1" ht="3.6" customHeight="1">
      <c r="A12" s="117"/>
      <c r="B12" s="111"/>
      <c r="C12" s="111"/>
      <c r="D12" s="114"/>
      <c r="E12" s="114"/>
      <c r="F12" s="120"/>
    </row>
    <row r="13" spans="1:6" s="77" customFormat="1" ht="3" customHeight="1">
      <c r="A13" s="117"/>
      <c r="B13" s="111"/>
      <c r="C13" s="111"/>
      <c r="D13" s="114"/>
      <c r="E13" s="114"/>
      <c r="F13" s="120"/>
    </row>
    <row r="14" spans="1:6" s="77" customFormat="1" ht="3" customHeight="1">
      <c r="A14" s="117"/>
      <c r="B14" s="111"/>
      <c r="C14" s="111"/>
      <c r="D14" s="114"/>
      <c r="E14" s="114"/>
      <c r="F14" s="120"/>
    </row>
    <row r="15" spans="1:6" s="77" customFormat="1" ht="3" customHeight="1">
      <c r="A15" s="117"/>
      <c r="B15" s="111"/>
      <c r="C15" s="111"/>
      <c r="D15" s="114"/>
      <c r="E15" s="114"/>
      <c r="F15" s="120"/>
    </row>
    <row r="16" spans="1:6" s="77" customFormat="1" ht="3" customHeight="1">
      <c r="A16" s="117"/>
      <c r="B16" s="111"/>
      <c r="C16" s="111"/>
      <c r="D16" s="114"/>
      <c r="E16" s="114"/>
      <c r="F16" s="120"/>
    </row>
    <row r="17" spans="1:6" s="77" customFormat="1" ht="23.45" customHeight="1">
      <c r="A17" s="118"/>
      <c r="B17" s="112"/>
      <c r="C17" s="112"/>
      <c r="D17" s="115"/>
      <c r="E17" s="115"/>
      <c r="F17" s="121"/>
    </row>
    <row r="18" spans="1:6" s="77" customFormat="1" ht="12.6" customHeight="1">
      <c r="A18" s="84">
        <v>1</v>
      </c>
      <c r="B18" s="85">
        <v>2</v>
      </c>
      <c r="C18" s="86">
        <v>3</v>
      </c>
      <c r="D18" s="87" t="s">
        <v>25</v>
      </c>
      <c r="E18" s="88" t="s">
        <v>26</v>
      </c>
      <c r="F18" s="89" t="s">
        <v>27</v>
      </c>
    </row>
    <row r="19" spans="1:6" s="77" customFormat="1" ht="15">
      <c r="A19" s="90" t="s">
        <v>28</v>
      </c>
      <c r="B19" s="130" t="s">
        <v>29</v>
      </c>
      <c r="C19" s="131" t="s">
        <v>30</v>
      </c>
      <c r="D19" s="132">
        <v>10597500</v>
      </c>
      <c r="E19" s="133">
        <v>1650632.07</v>
      </c>
      <c r="F19" s="132">
        <f>IF(OR(D19="-",IF(E19="-",0,E19)&gt;=IF(D19="-",0,D19)),"-",IF(D19="-",0,D19)-IF(E19="-",0,E19))</f>
        <v>8946867.9299999997</v>
      </c>
    </row>
    <row r="20" spans="1:6" s="77" customFormat="1" ht="15">
      <c r="A20" s="91" t="s">
        <v>31</v>
      </c>
      <c r="B20" s="134"/>
      <c r="C20" s="135"/>
      <c r="D20" s="136"/>
      <c r="E20" s="136"/>
      <c r="F20" s="137"/>
    </row>
    <row r="21" spans="1:6" s="77" customFormat="1" ht="15">
      <c r="A21" s="92" t="s">
        <v>32</v>
      </c>
      <c r="B21" s="138" t="s">
        <v>29</v>
      </c>
      <c r="C21" s="139" t="s">
        <v>33</v>
      </c>
      <c r="D21" s="140">
        <v>8998900</v>
      </c>
      <c r="E21" s="140">
        <v>1141518.8999999999</v>
      </c>
      <c r="F21" s="141">
        <f t="shared" ref="F21:F52" si="0">IF(OR(D21="-",IF(E21="-",0,E21)&gt;=IF(D21="-",0,D21)),"-",IF(D21="-",0,D21)-IF(E21="-",0,E21))</f>
        <v>7857381.0999999996</v>
      </c>
    </row>
    <row r="22" spans="1:6" s="77" customFormat="1" ht="15">
      <c r="A22" s="92" t="s">
        <v>34</v>
      </c>
      <c r="B22" s="138" t="s">
        <v>29</v>
      </c>
      <c r="C22" s="139" t="s">
        <v>35</v>
      </c>
      <c r="D22" s="140">
        <v>1700200</v>
      </c>
      <c r="E22" s="140">
        <v>528728.39</v>
      </c>
      <c r="F22" s="141">
        <f t="shared" si="0"/>
        <v>1171471.6099999999</v>
      </c>
    </row>
    <row r="23" spans="1:6" s="77" customFormat="1" ht="15">
      <c r="A23" s="92" t="s">
        <v>36</v>
      </c>
      <c r="B23" s="138" t="s">
        <v>29</v>
      </c>
      <c r="C23" s="139" t="s">
        <v>37</v>
      </c>
      <c r="D23" s="140">
        <v>1700200</v>
      </c>
      <c r="E23" s="140">
        <v>528728.39</v>
      </c>
      <c r="F23" s="141">
        <f t="shared" si="0"/>
        <v>1171471.6099999999</v>
      </c>
    </row>
    <row r="24" spans="1:6" s="77" customFormat="1" ht="78" customHeight="1">
      <c r="A24" s="93" t="s">
        <v>38</v>
      </c>
      <c r="B24" s="138" t="s">
        <v>29</v>
      </c>
      <c r="C24" s="139" t="s">
        <v>39</v>
      </c>
      <c r="D24" s="140">
        <v>1700200</v>
      </c>
      <c r="E24" s="140">
        <v>526820.54</v>
      </c>
      <c r="F24" s="141">
        <f t="shared" si="0"/>
        <v>1173379.46</v>
      </c>
    </row>
    <row r="25" spans="1:6" s="77" customFormat="1" ht="116.25" customHeight="1">
      <c r="A25" s="93" t="s">
        <v>40</v>
      </c>
      <c r="B25" s="138" t="s">
        <v>29</v>
      </c>
      <c r="C25" s="139" t="s">
        <v>41</v>
      </c>
      <c r="D25" s="140" t="s">
        <v>42</v>
      </c>
      <c r="E25" s="140">
        <v>523739.85</v>
      </c>
      <c r="F25" s="141" t="str">
        <f t="shared" si="0"/>
        <v>-</v>
      </c>
    </row>
    <row r="26" spans="1:6" s="77" customFormat="1" ht="92.25" customHeight="1">
      <c r="A26" s="93" t="s">
        <v>43</v>
      </c>
      <c r="B26" s="138" t="s">
        <v>29</v>
      </c>
      <c r="C26" s="139" t="s">
        <v>44</v>
      </c>
      <c r="D26" s="140" t="s">
        <v>42</v>
      </c>
      <c r="E26" s="140">
        <v>90.84</v>
      </c>
      <c r="F26" s="141" t="str">
        <f t="shared" si="0"/>
        <v>-</v>
      </c>
    </row>
    <row r="27" spans="1:6" s="77" customFormat="1" ht="115.5" customHeight="1">
      <c r="A27" s="93" t="s">
        <v>45</v>
      </c>
      <c r="B27" s="138" t="s">
        <v>29</v>
      </c>
      <c r="C27" s="139" t="s">
        <v>46</v>
      </c>
      <c r="D27" s="140" t="s">
        <v>42</v>
      </c>
      <c r="E27" s="140">
        <v>1901.99</v>
      </c>
      <c r="F27" s="141" t="str">
        <f t="shared" si="0"/>
        <v>-</v>
      </c>
    </row>
    <row r="28" spans="1:6" s="77" customFormat="1" ht="119.25" customHeight="1">
      <c r="A28" s="93" t="s">
        <v>47</v>
      </c>
      <c r="B28" s="138" t="s">
        <v>29</v>
      </c>
      <c r="C28" s="139" t="s">
        <v>48</v>
      </c>
      <c r="D28" s="140" t="s">
        <v>42</v>
      </c>
      <c r="E28" s="140">
        <v>232.54</v>
      </c>
      <c r="F28" s="141" t="str">
        <f t="shared" si="0"/>
        <v>-</v>
      </c>
    </row>
    <row r="29" spans="1:6" s="77" customFormat="1" ht="147.6" customHeight="1">
      <c r="A29" s="93" t="s">
        <v>49</v>
      </c>
      <c r="B29" s="138" t="s">
        <v>29</v>
      </c>
      <c r="C29" s="139" t="s">
        <v>50</v>
      </c>
      <c r="D29" s="140" t="s">
        <v>42</v>
      </c>
      <c r="E29" s="140">
        <v>-27.18</v>
      </c>
      <c r="F29" s="141" t="str">
        <f t="shared" si="0"/>
        <v>-</v>
      </c>
    </row>
    <row r="30" spans="1:6" s="77" customFormat="1" ht="127.5" customHeight="1">
      <c r="A30" s="93" t="s">
        <v>51</v>
      </c>
      <c r="B30" s="138" t="s">
        <v>29</v>
      </c>
      <c r="C30" s="139" t="s">
        <v>52</v>
      </c>
      <c r="D30" s="140" t="s">
        <v>42</v>
      </c>
      <c r="E30" s="140">
        <v>259.72000000000003</v>
      </c>
      <c r="F30" s="141" t="str">
        <f t="shared" si="0"/>
        <v>-</v>
      </c>
    </row>
    <row r="31" spans="1:6" s="77" customFormat="1" ht="52.5" customHeight="1">
      <c r="A31" s="92" t="s">
        <v>53</v>
      </c>
      <c r="B31" s="138" t="s">
        <v>29</v>
      </c>
      <c r="C31" s="139" t="s">
        <v>54</v>
      </c>
      <c r="D31" s="140" t="s">
        <v>42</v>
      </c>
      <c r="E31" s="140">
        <v>1675.31</v>
      </c>
      <c r="F31" s="141" t="str">
        <f t="shared" si="0"/>
        <v>-</v>
      </c>
    </row>
    <row r="32" spans="1:6" s="77" customFormat="1" ht="90" customHeight="1">
      <c r="A32" s="92" t="s">
        <v>55</v>
      </c>
      <c r="B32" s="138" t="s">
        <v>29</v>
      </c>
      <c r="C32" s="139" t="s">
        <v>56</v>
      </c>
      <c r="D32" s="140" t="s">
        <v>42</v>
      </c>
      <c r="E32" s="140">
        <v>1670.34</v>
      </c>
      <c r="F32" s="141" t="str">
        <f t="shared" si="0"/>
        <v>-</v>
      </c>
    </row>
    <row r="33" spans="1:6" s="77" customFormat="1" ht="53.25" customHeight="1">
      <c r="A33" s="92" t="s">
        <v>57</v>
      </c>
      <c r="B33" s="138" t="s">
        <v>29</v>
      </c>
      <c r="C33" s="139" t="s">
        <v>58</v>
      </c>
      <c r="D33" s="140" t="s">
        <v>42</v>
      </c>
      <c r="E33" s="140">
        <v>4.97</v>
      </c>
      <c r="F33" s="141" t="str">
        <f t="shared" si="0"/>
        <v>-</v>
      </c>
    </row>
    <row r="34" spans="1:6" s="77" customFormat="1" ht="15">
      <c r="A34" s="92" t="s">
        <v>59</v>
      </c>
      <c r="B34" s="138" t="s">
        <v>29</v>
      </c>
      <c r="C34" s="139" t="s">
        <v>60</v>
      </c>
      <c r="D34" s="140" t="s">
        <v>42</v>
      </c>
      <c r="E34" s="140">
        <v>753.82</v>
      </c>
      <c r="F34" s="141" t="str">
        <f t="shared" si="0"/>
        <v>-</v>
      </c>
    </row>
    <row r="35" spans="1:6" s="77" customFormat="1" ht="15">
      <c r="A35" s="92" t="s">
        <v>61</v>
      </c>
      <c r="B35" s="138" t="s">
        <v>29</v>
      </c>
      <c r="C35" s="139" t="s">
        <v>62</v>
      </c>
      <c r="D35" s="140" t="s">
        <v>42</v>
      </c>
      <c r="E35" s="140">
        <v>753.82</v>
      </c>
      <c r="F35" s="141" t="str">
        <f t="shared" si="0"/>
        <v>-</v>
      </c>
    </row>
    <row r="36" spans="1:6" s="77" customFormat="1" ht="15">
      <c r="A36" s="92" t="s">
        <v>61</v>
      </c>
      <c r="B36" s="138" t="s">
        <v>29</v>
      </c>
      <c r="C36" s="139" t="s">
        <v>63</v>
      </c>
      <c r="D36" s="140" t="s">
        <v>42</v>
      </c>
      <c r="E36" s="140">
        <v>753.82</v>
      </c>
      <c r="F36" s="141" t="str">
        <f t="shared" si="0"/>
        <v>-</v>
      </c>
    </row>
    <row r="37" spans="1:6" s="77" customFormat="1" ht="52.5" customHeight="1">
      <c r="A37" s="92" t="s">
        <v>64</v>
      </c>
      <c r="B37" s="138" t="s">
        <v>29</v>
      </c>
      <c r="C37" s="139" t="s">
        <v>65</v>
      </c>
      <c r="D37" s="140" t="s">
        <v>42</v>
      </c>
      <c r="E37" s="140">
        <v>720</v>
      </c>
      <c r="F37" s="141" t="str">
        <f t="shared" si="0"/>
        <v>-</v>
      </c>
    </row>
    <row r="38" spans="1:6" s="77" customFormat="1" ht="25.5" customHeight="1">
      <c r="A38" s="92" t="s">
        <v>66</v>
      </c>
      <c r="B38" s="138" t="s">
        <v>29</v>
      </c>
      <c r="C38" s="139" t="s">
        <v>67</v>
      </c>
      <c r="D38" s="140" t="s">
        <v>42</v>
      </c>
      <c r="E38" s="140">
        <v>33.82</v>
      </c>
      <c r="F38" s="141" t="str">
        <f t="shared" si="0"/>
        <v>-</v>
      </c>
    </row>
    <row r="39" spans="1:6" s="77" customFormat="1" ht="15">
      <c r="A39" s="92" t="s">
        <v>68</v>
      </c>
      <c r="B39" s="138" t="s">
        <v>29</v>
      </c>
      <c r="C39" s="139" t="s">
        <v>69</v>
      </c>
      <c r="D39" s="140">
        <v>7260500</v>
      </c>
      <c r="E39" s="140">
        <v>611236.1</v>
      </c>
      <c r="F39" s="141">
        <f t="shared" si="0"/>
        <v>6649263.9000000004</v>
      </c>
    </row>
    <row r="40" spans="1:6" s="77" customFormat="1" ht="15">
      <c r="A40" s="92" t="s">
        <v>70</v>
      </c>
      <c r="B40" s="138" t="s">
        <v>29</v>
      </c>
      <c r="C40" s="139" t="s">
        <v>71</v>
      </c>
      <c r="D40" s="140">
        <v>437700</v>
      </c>
      <c r="E40" s="140">
        <v>26654.87</v>
      </c>
      <c r="F40" s="141">
        <f t="shared" si="0"/>
        <v>411045.13</v>
      </c>
    </row>
    <row r="41" spans="1:6" s="77" customFormat="1" ht="54" customHeight="1">
      <c r="A41" s="92" t="s">
        <v>72</v>
      </c>
      <c r="B41" s="138" t="s">
        <v>29</v>
      </c>
      <c r="C41" s="139" t="s">
        <v>73</v>
      </c>
      <c r="D41" s="140">
        <v>437700</v>
      </c>
      <c r="E41" s="140">
        <v>26654.87</v>
      </c>
      <c r="F41" s="141">
        <f t="shared" si="0"/>
        <v>411045.13</v>
      </c>
    </row>
    <row r="42" spans="1:6" s="77" customFormat="1" ht="94.5" customHeight="1">
      <c r="A42" s="92" t="s">
        <v>74</v>
      </c>
      <c r="B42" s="138" t="s">
        <v>29</v>
      </c>
      <c r="C42" s="139" t="s">
        <v>75</v>
      </c>
      <c r="D42" s="140" t="s">
        <v>42</v>
      </c>
      <c r="E42" s="140">
        <v>26306.86</v>
      </c>
      <c r="F42" s="141" t="str">
        <f t="shared" si="0"/>
        <v>-</v>
      </c>
    </row>
    <row r="43" spans="1:6" s="77" customFormat="1" ht="69.75" customHeight="1">
      <c r="A43" s="92" t="s">
        <v>76</v>
      </c>
      <c r="B43" s="138" t="s">
        <v>29</v>
      </c>
      <c r="C43" s="139" t="s">
        <v>77</v>
      </c>
      <c r="D43" s="140" t="s">
        <v>42</v>
      </c>
      <c r="E43" s="140">
        <v>348.01</v>
      </c>
      <c r="F43" s="141" t="str">
        <f t="shared" si="0"/>
        <v>-</v>
      </c>
    </row>
    <row r="44" spans="1:6" s="77" customFormat="1" ht="15">
      <c r="A44" s="92" t="s">
        <v>78</v>
      </c>
      <c r="B44" s="138" t="s">
        <v>29</v>
      </c>
      <c r="C44" s="139" t="s">
        <v>79</v>
      </c>
      <c r="D44" s="140">
        <v>6822800</v>
      </c>
      <c r="E44" s="140">
        <v>584581.23</v>
      </c>
      <c r="F44" s="141">
        <f t="shared" si="0"/>
        <v>6238218.7699999996</v>
      </c>
    </row>
    <row r="45" spans="1:6" s="77" customFormat="1" ht="15">
      <c r="A45" s="92" t="s">
        <v>80</v>
      </c>
      <c r="B45" s="138" t="s">
        <v>29</v>
      </c>
      <c r="C45" s="139" t="s">
        <v>81</v>
      </c>
      <c r="D45" s="140">
        <v>3598400</v>
      </c>
      <c r="E45" s="140">
        <v>584432.25</v>
      </c>
      <c r="F45" s="141">
        <f t="shared" si="0"/>
        <v>3013967.75</v>
      </c>
    </row>
    <row r="46" spans="1:6" s="77" customFormat="1" ht="39.75" customHeight="1">
      <c r="A46" s="92" t="s">
        <v>82</v>
      </c>
      <c r="B46" s="138" t="s">
        <v>29</v>
      </c>
      <c r="C46" s="139" t="s">
        <v>83</v>
      </c>
      <c r="D46" s="140">
        <v>3598400</v>
      </c>
      <c r="E46" s="140">
        <v>584432.25</v>
      </c>
      <c r="F46" s="141">
        <f t="shared" si="0"/>
        <v>3013967.75</v>
      </c>
    </row>
    <row r="47" spans="1:6" s="77" customFormat="1" ht="16.5" customHeight="1">
      <c r="A47" s="92" t="s">
        <v>84</v>
      </c>
      <c r="B47" s="138" t="s">
        <v>29</v>
      </c>
      <c r="C47" s="139" t="s">
        <v>85</v>
      </c>
      <c r="D47" s="140">
        <v>3224400</v>
      </c>
      <c r="E47" s="140">
        <v>148.97999999999999</v>
      </c>
      <c r="F47" s="141">
        <f t="shared" si="0"/>
        <v>3224251.02</v>
      </c>
    </row>
    <row r="48" spans="1:6" s="77" customFormat="1" ht="41.25" customHeight="1">
      <c r="A48" s="92" t="s">
        <v>86</v>
      </c>
      <c r="B48" s="138" t="s">
        <v>29</v>
      </c>
      <c r="C48" s="139" t="s">
        <v>87</v>
      </c>
      <c r="D48" s="140">
        <v>3224400</v>
      </c>
      <c r="E48" s="140">
        <v>148.97999999999999</v>
      </c>
      <c r="F48" s="141">
        <f t="shared" si="0"/>
        <v>3224251.02</v>
      </c>
    </row>
    <row r="49" spans="1:6" s="77" customFormat="1" ht="36.950000000000003" customHeight="1">
      <c r="A49" s="92" t="s">
        <v>88</v>
      </c>
      <c r="B49" s="138" t="s">
        <v>29</v>
      </c>
      <c r="C49" s="139" t="s">
        <v>89</v>
      </c>
      <c r="D49" s="140">
        <v>12200</v>
      </c>
      <c r="E49" s="140" t="s">
        <v>42</v>
      </c>
      <c r="F49" s="141">
        <f t="shared" si="0"/>
        <v>12200</v>
      </c>
    </row>
    <row r="50" spans="1:6" s="77" customFormat="1" ht="92.25" customHeight="1">
      <c r="A50" s="93" t="s">
        <v>90</v>
      </c>
      <c r="B50" s="138" t="s">
        <v>29</v>
      </c>
      <c r="C50" s="139" t="s">
        <v>91</v>
      </c>
      <c r="D50" s="140">
        <v>12200</v>
      </c>
      <c r="E50" s="140" t="s">
        <v>42</v>
      </c>
      <c r="F50" s="141">
        <f t="shared" si="0"/>
        <v>12200</v>
      </c>
    </row>
    <row r="51" spans="1:6" s="77" customFormat="1" ht="54.75" customHeight="1">
      <c r="A51" s="92" t="s">
        <v>92</v>
      </c>
      <c r="B51" s="138" t="s">
        <v>29</v>
      </c>
      <c r="C51" s="139" t="s">
        <v>93</v>
      </c>
      <c r="D51" s="140">
        <v>12200</v>
      </c>
      <c r="E51" s="140" t="s">
        <v>42</v>
      </c>
      <c r="F51" s="141">
        <f t="shared" si="0"/>
        <v>12200</v>
      </c>
    </row>
    <row r="52" spans="1:6" s="77" customFormat="1" ht="43.5" customHeight="1">
      <c r="A52" s="92" t="s">
        <v>94</v>
      </c>
      <c r="B52" s="138" t="s">
        <v>29</v>
      </c>
      <c r="C52" s="139" t="s">
        <v>95</v>
      </c>
      <c r="D52" s="140">
        <v>12200</v>
      </c>
      <c r="E52" s="140" t="s">
        <v>42</v>
      </c>
      <c r="F52" s="141">
        <f t="shared" si="0"/>
        <v>12200</v>
      </c>
    </row>
    <row r="53" spans="1:6" s="77" customFormat="1" ht="15">
      <c r="A53" s="92" t="s">
        <v>96</v>
      </c>
      <c r="B53" s="138" t="s">
        <v>29</v>
      </c>
      <c r="C53" s="139" t="s">
        <v>97</v>
      </c>
      <c r="D53" s="140">
        <v>26000</v>
      </c>
      <c r="E53" s="140">
        <v>800.59</v>
      </c>
      <c r="F53" s="141">
        <f t="shared" ref="F53:F70" si="1">IF(OR(D53="-",IF(E53="-",0,E53)&gt;=IF(D53="-",0,D53)),"-",IF(D53="-",0,D53)-IF(E53="-",0,E53))</f>
        <v>25199.41</v>
      </c>
    </row>
    <row r="54" spans="1:6" s="77" customFormat="1" ht="38.25" customHeight="1">
      <c r="A54" s="92" t="s">
        <v>98</v>
      </c>
      <c r="B54" s="138" t="s">
        <v>29</v>
      </c>
      <c r="C54" s="139" t="s">
        <v>99</v>
      </c>
      <c r="D54" s="140">
        <v>26000</v>
      </c>
      <c r="E54" s="140">
        <v>300</v>
      </c>
      <c r="F54" s="141">
        <f t="shared" si="1"/>
        <v>25700</v>
      </c>
    </row>
    <row r="55" spans="1:6" s="77" customFormat="1" ht="54.75" customHeight="1">
      <c r="A55" s="92" t="s">
        <v>100</v>
      </c>
      <c r="B55" s="138" t="s">
        <v>29</v>
      </c>
      <c r="C55" s="139" t="s">
        <v>101</v>
      </c>
      <c r="D55" s="140">
        <v>26000</v>
      </c>
      <c r="E55" s="140">
        <v>300</v>
      </c>
      <c r="F55" s="141">
        <f t="shared" si="1"/>
        <v>25700</v>
      </c>
    </row>
    <row r="56" spans="1:6" s="77" customFormat="1" ht="29.25" customHeight="1">
      <c r="A56" s="92" t="s">
        <v>102</v>
      </c>
      <c r="B56" s="138" t="s">
        <v>29</v>
      </c>
      <c r="C56" s="139" t="s">
        <v>103</v>
      </c>
      <c r="D56" s="140" t="s">
        <v>42</v>
      </c>
      <c r="E56" s="140">
        <v>500.59</v>
      </c>
      <c r="F56" s="141" t="str">
        <f t="shared" si="1"/>
        <v>-</v>
      </c>
    </row>
    <row r="57" spans="1:6" s="77" customFormat="1" ht="82.5" customHeight="1">
      <c r="A57" s="92" t="s">
        <v>104</v>
      </c>
      <c r="B57" s="138" t="s">
        <v>29</v>
      </c>
      <c r="C57" s="139" t="s">
        <v>105</v>
      </c>
      <c r="D57" s="140" t="s">
        <v>42</v>
      </c>
      <c r="E57" s="140">
        <v>500.59</v>
      </c>
      <c r="F57" s="141" t="str">
        <f t="shared" si="1"/>
        <v>-</v>
      </c>
    </row>
    <row r="58" spans="1:6" s="77" customFormat="1" ht="78.75" customHeight="1">
      <c r="A58" s="92" t="s">
        <v>106</v>
      </c>
      <c r="B58" s="138" t="s">
        <v>29</v>
      </c>
      <c r="C58" s="139" t="s">
        <v>107</v>
      </c>
      <c r="D58" s="140" t="s">
        <v>42</v>
      </c>
      <c r="E58" s="140">
        <v>500.59</v>
      </c>
      <c r="F58" s="141" t="str">
        <f t="shared" si="1"/>
        <v>-</v>
      </c>
    </row>
    <row r="59" spans="1:6" s="77" customFormat="1" ht="15">
      <c r="A59" s="92" t="s">
        <v>108</v>
      </c>
      <c r="B59" s="138" t="s">
        <v>29</v>
      </c>
      <c r="C59" s="139" t="s">
        <v>109</v>
      </c>
      <c r="D59" s="140">
        <v>1598600</v>
      </c>
      <c r="E59" s="140">
        <v>509113.17</v>
      </c>
      <c r="F59" s="141">
        <f t="shared" si="1"/>
        <v>1089486.83</v>
      </c>
    </row>
    <row r="60" spans="1:6" s="77" customFormat="1" ht="36.950000000000003" customHeight="1">
      <c r="A60" s="92" t="s">
        <v>110</v>
      </c>
      <c r="B60" s="138" t="s">
        <v>29</v>
      </c>
      <c r="C60" s="139" t="s">
        <v>111</v>
      </c>
      <c r="D60" s="140">
        <v>1598600</v>
      </c>
      <c r="E60" s="140">
        <v>509113.17</v>
      </c>
      <c r="F60" s="141">
        <f t="shared" si="1"/>
        <v>1089486.83</v>
      </c>
    </row>
    <row r="61" spans="1:6" s="77" customFormat="1" ht="25.5" customHeight="1">
      <c r="A61" s="92" t="s">
        <v>112</v>
      </c>
      <c r="B61" s="138" t="s">
        <v>29</v>
      </c>
      <c r="C61" s="139" t="s">
        <v>113</v>
      </c>
      <c r="D61" s="140">
        <v>623800</v>
      </c>
      <c r="E61" s="140">
        <v>233900</v>
      </c>
      <c r="F61" s="141">
        <f t="shared" si="1"/>
        <v>389900</v>
      </c>
    </row>
    <row r="62" spans="1:6" s="77" customFormat="1" ht="39.75" customHeight="1">
      <c r="A62" s="92" t="s">
        <v>114</v>
      </c>
      <c r="B62" s="138" t="s">
        <v>29</v>
      </c>
      <c r="C62" s="139" t="s">
        <v>115</v>
      </c>
      <c r="D62" s="140">
        <v>623800</v>
      </c>
      <c r="E62" s="140">
        <v>233900</v>
      </c>
      <c r="F62" s="141">
        <f t="shared" si="1"/>
        <v>389900</v>
      </c>
    </row>
    <row r="63" spans="1:6" s="77" customFormat="1" ht="24.6" customHeight="1">
      <c r="A63" s="92" t="s">
        <v>116</v>
      </c>
      <c r="B63" s="138" t="s">
        <v>29</v>
      </c>
      <c r="C63" s="139" t="s">
        <v>117</v>
      </c>
      <c r="D63" s="140">
        <v>240400</v>
      </c>
      <c r="E63" s="140">
        <v>65551.66</v>
      </c>
      <c r="F63" s="141">
        <f t="shared" si="1"/>
        <v>174848.34</v>
      </c>
    </row>
    <row r="64" spans="1:6" s="77" customFormat="1" ht="36.950000000000003" customHeight="1">
      <c r="A64" s="92" t="s">
        <v>118</v>
      </c>
      <c r="B64" s="138" t="s">
        <v>29</v>
      </c>
      <c r="C64" s="139" t="s">
        <v>119</v>
      </c>
      <c r="D64" s="140">
        <v>200</v>
      </c>
      <c r="E64" s="140">
        <v>200</v>
      </c>
      <c r="F64" s="141" t="str">
        <f t="shared" si="1"/>
        <v>-</v>
      </c>
    </row>
    <row r="65" spans="1:6" s="77" customFormat="1" ht="36.950000000000003" customHeight="1">
      <c r="A65" s="92" t="s">
        <v>120</v>
      </c>
      <c r="B65" s="138" t="s">
        <v>29</v>
      </c>
      <c r="C65" s="139" t="s">
        <v>121</v>
      </c>
      <c r="D65" s="140">
        <v>200</v>
      </c>
      <c r="E65" s="140">
        <v>200</v>
      </c>
      <c r="F65" s="141" t="str">
        <f t="shared" si="1"/>
        <v>-</v>
      </c>
    </row>
    <row r="66" spans="1:6" s="77" customFormat="1" ht="39" customHeight="1">
      <c r="A66" s="92" t="s">
        <v>122</v>
      </c>
      <c r="B66" s="138" t="s">
        <v>29</v>
      </c>
      <c r="C66" s="139" t="s">
        <v>123</v>
      </c>
      <c r="D66" s="140">
        <v>240200</v>
      </c>
      <c r="E66" s="140">
        <v>65351.66</v>
      </c>
      <c r="F66" s="141">
        <f t="shared" si="1"/>
        <v>174848.34</v>
      </c>
    </row>
    <row r="67" spans="1:6" s="77" customFormat="1" ht="51.75" customHeight="1">
      <c r="A67" s="92" t="s">
        <v>124</v>
      </c>
      <c r="B67" s="138" t="s">
        <v>29</v>
      </c>
      <c r="C67" s="139" t="s">
        <v>125</v>
      </c>
      <c r="D67" s="140">
        <v>240200</v>
      </c>
      <c r="E67" s="140">
        <v>65351.66</v>
      </c>
      <c r="F67" s="141">
        <f t="shared" si="1"/>
        <v>174848.34</v>
      </c>
    </row>
    <row r="68" spans="1:6" s="77" customFormat="1" ht="15.75" customHeight="1">
      <c r="A68" s="92" t="s">
        <v>126</v>
      </c>
      <c r="B68" s="138" t="s">
        <v>29</v>
      </c>
      <c r="C68" s="139" t="s">
        <v>127</v>
      </c>
      <c r="D68" s="140">
        <v>734400</v>
      </c>
      <c r="E68" s="140">
        <v>209661.51</v>
      </c>
      <c r="F68" s="141">
        <f t="shared" si="1"/>
        <v>524738.49</v>
      </c>
    </row>
    <row r="69" spans="1:6" s="77" customFormat="1" ht="66.75" customHeight="1">
      <c r="A69" s="92" t="s">
        <v>128</v>
      </c>
      <c r="B69" s="138" t="s">
        <v>29</v>
      </c>
      <c r="C69" s="139" t="s">
        <v>129</v>
      </c>
      <c r="D69" s="140">
        <v>734400</v>
      </c>
      <c r="E69" s="140">
        <v>209661.51</v>
      </c>
      <c r="F69" s="141">
        <f t="shared" si="1"/>
        <v>524738.49</v>
      </c>
    </row>
    <row r="70" spans="1:6" s="77" customFormat="1" ht="78.75" customHeight="1">
      <c r="A70" s="92" t="s">
        <v>130</v>
      </c>
      <c r="B70" s="138" t="s">
        <v>29</v>
      </c>
      <c r="C70" s="139" t="s">
        <v>131</v>
      </c>
      <c r="D70" s="140">
        <v>734400</v>
      </c>
      <c r="E70" s="140">
        <v>209661.51</v>
      </c>
      <c r="F70" s="141">
        <f t="shared" si="1"/>
        <v>524738.49</v>
      </c>
    </row>
    <row r="71" spans="1:6" ht="12.75" customHeight="1">
      <c r="A71" s="8"/>
      <c r="B71" s="9"/>
      <c r="C71" s="9"/>
      <c r="D71" s="10"/>
      <c r="E71" s="10"/>
      <c r="F71" s="1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>
      <selection activeCell="A177" sqref="A17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132</v>
      </c>
      <c r="B2" s="106"/>
      <c r="C2" s="106"/>
      <c r="D2" s="106"/>
      <c r="E2" s="1"/>
      <c r="F2" s="7" t="s">
        <v>133</v>
      </c>
    </row>
    <row r="3" spans="1:6" ht="13.5" customHeight="1">
      <c r="A3" s="5"/>
      <c r="B3" s="5"/>
      <c r="C3" s="11"/>
      <c r="D3" s="6"/>
      <c r="E3" s="6"/>
      <c r="F3" s="6"/>
    </row>
    <row r="4" spans="1:6" ht="10.15" customHeight="1">
      <c r="A4" s="124" t="s">
        <v>19</v>
      </c>
      <c r="B4" s="110" t="s">
        <v>20</v>
      </c>
      <c r="C4" s="122" t="s">
        <v>134</v>
      </c>
      <c r="D4" s="113" t="s">
        <v>22</v>
      </c>
      <c r="E4" s="127" t="s">
        <v>23</v>
      </c>
      <c r="F4" s="119" t="s">
        <v>24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94"/>
      <c r="D10" s="114"/>
      <c r="E10" s="95"/>
      <c r="F10" s="96"/>
    </row>
    <row r="11" spans="1:6" ht="13.15" hidden="1" customHeight="1">
      <c r="A11" s="126"/>
      <c r="B11" s="112"/>
      <c r="C11" s="97"/>
      <c r="D11" s="115"/>
      <c r="E11" s="98"/>
      <c r="F11" s="99"/>
    </row>
    <row r="12" spans="1:6" ht="13.5" customHeight="1">
      <c r="A12" s="84">
        <v>1</v>
      </c>
      <c r="B12" s="85">
        <v>2</v>
      </c>
      <c r="C12" s="86">
        <v>3</v>
      </c>
      <c r="D12" s="87" t="s">
        <v>25</v>
      </c>
      <c r="E12" s="100" t="s">
        <v>26</v>
      </c>
      <c r="F12" s="89" t="s">
        <v>27</v>
      </c>
    </row>
    <row r="13" spans="1:6" ht="30">
      <c r="A13" s="101" t="s">
        <v>135</v>
      </c>
      <c r="B13" s="142" t="s">
        <v>136</v>
      </c>
      <c r="C13" s="147" t="s">
        <v>137</v>
      </c>
      <c r="D13" s="148">
        <v>13488550</v>
      </c>
      <c r="E13" s="149">
        <v>3187964.91</v>
      </c>
      <c r="F13" s="150">
        <f>IF(OR(D13="-",IF(E13="-",0,E13)&gt;=IF(D13="-",0,D13)),"-",IF(D13="-",0,D13)-IF(E13="-",0,E13))</f>
        <v>10300585.09</v>
      </c>
    </row>
    <row r="14" spans="1:6" ht="15">
      <c r="A14" s="102" t="s">
        <v>31</v>
      </c>
      <c r="B14" s="143"/>
      <c r="C14" s="151"/>
      <c r="D14" s="152"/>
      <c r="E14" s="153"/>
      <c r="F14" s="154"/>
    </row>
    <row r="15" spans="1:6" ht="34.5" customHeight="1">
      <c r="A15" s="101" t="s">
        <v>138</v>
      </c>
      <c r="B15" s="142" t="s">
        <v>136</v>
      </c>
      <c r="C15" s="147" t="s">
        <v>139</v>
      </c>
      <c r="D15" s="148">
        <v>13488550</v>
      </c>
      <c r="E15" s="149">
        <v>3187964.91</v>
      </c>
      <c r="F15" s="150">
        <f t="shared" ref="F15:F46" si="0">IF(OR(D15="-",IF(E15="-",0,E15)&gt;=IF(D15="-",0,D15)),"-",IF(D15="-",0,D15)-IF(E15="-",0,E15))</f>
        <v>10300585.09</v>
      </c>
    </row>
    <row r="16" spans="1:6" ht="18" customHeight="1">
      <c r="A16" s="101" t="s">
        <v>140</v>
      </c>
      <c r="B16" s="142" t="s">
        <v>136</v>
      </c>
      <c r="C16" s="147" t="s">
        <v>141</v>
      </c>
      <c r="D16" s="148">
        <v>5703450</v>
      </c>
      <c r="E16" s="149">
        <v>1565059.94</v>
      </c>
      <c r="F16" s="150">
        <f t="shared" si="0"/>
        <v>4138390.06</v>
      </c>
    </row>
    <row r="17" spans="1:6" ht="57" customHeight="1">
      <c r="A17" s="101" t="s">
        <v>142</v>
      </c>
      <c r="B17" s="142" t="s">
        <v>136</v>
      </c>
      <c r="C17" s="147" t="s">
        <v>143</v>
      </c>
      <c r="D17" s="148">
        <v>5195650</v>
      </c>
      <c r="E17" s="149">
        <v>1467037.39</v>
      </c>
      <c r="F17" s="150">
        <f t="shared" si="0"/>
        <v>3728612.6100000003</v>
      </c>
    </row>
    <row r="18" spans="1:6" ht="42" customHeight="1">
      <c r="A18" s="90" t="s">
        <v>144</v>
      </c>
      <c r="B18" s="144" t="s">
        <v>136</v>
      </c>
      <c r="C18" s="131" t="s">
        <v>145</v>
      </c>
      <c r="D18" s="132">
        <v>5195450</v>
      </c>
      <c r="E18" s="155">
        <v>1466837.39</v>
      </c>
      <c r="F18" s="156">
        <f t="shared" si="0"/>
        <v>3728612.6100000003</v>
      </c>
    </row>
    <row r="19" spans="1:6" ht="28.5" customHeight="1">
      <c r="A19" s="90" t="s">
        <v>146</v>
      </c>
      <c r="B19" s="144" t="s">
        <v>136</v>
      </c>
      <c r="C19" s="131" t="s">
        <v>147</v>
      </c>
      <c r="D19" s="132">
        <v>5195450</v>
      </c>
      <c r="E19" s="155">
        <v>1466837.39</v>
      </c>
      <c r="F19" s="156">
        <f t="shared" si="0"/>
        <v>3728612.6100000003</v>
      </c>
    </row>
    <row r="20" spans="1:6" ht="96" customHeight="1">
      <c r="A20" s="103" t="s">
        <v>148</v>
      </c>
      <c r="B20" s="144" t="s">
        <v>136</v>
      </c>
      <c r="C20" s="131" t="s">
        <v>149</v>
      </c>
      <c r="D20" s="132">
        <v>4514650</v>
      </c>
      <c r="E20" s="155">
        <v>1282808.75</v>
      </c>
      <c r="F20" s="156">
        <f t="shared" si="0"/>
        <v>3231841.25</v>
      </c>
    </row>
    <row r="21" spans="1:6" ht="66.75" customHeight="1">
      <c r="A21" s="90" t="s">
        <v>150</v>
      </c>
      <c r="B21" s="144" t="s">
        <v>136</v>
      </c>
      <c r="C21" s="131" t="s">
        <v>151</v>
      </c>
      <c r="D21" s="132">
        <v>4514650</v>
      </c>
      <c r="E21" s="155">
        <v>1282808.75</v>
      </c>
      <c r="F21" s="156">
        <f t="shared" si="0"/>
        <v>3231841.25</v>
      </c>
    </row>
    <row r="22" spans="1:6" ht="27" customHeight="1">
      <c r="A22" s="90" t="s">
        <v>152</v>
      </c>
      <c r="B22" s="144" t="s">
        <v>136</v>
      </c>
      <c r="C22" s="131" t="s">
        <v>153</v>
      </c>
      <c r="D22" s="132">
        <v>4514650</v>
      </c>
      <c r="E22" s="155">
        <v>1282808.75</v>
      </c>
      <c r="F22" s="156">
        <f t="shared" si="0"/>
        <v>3231841.25</v>
      </c>
    </row>
    <row r="23" spans="1:6" ht="24.75" customHeight="1">
      <c r="A23" s="90" t="s">
        <v>154</v>
      </c>
      <c r="B23" s="144" t="s">
        <v>136</v>
      </c>
      <c r="C23" s="131" t="s">
        <v>155</v>
      </c>
      <c r="D23" s="132">
        <v>3274550</v>
      </c>
      <c r="E23" s="155">
        <v>1011904.19</v>
      </c>
      <c r="F23" s="156">
        <f t="shared" si="0"/>
        <v>2262645.81</v>
      </c>
    </row>
    <row r="24" spans="1:6" ht="36.950000000000003" customHeight="1">
      <c r="A24" s="90" t="s">
        <v>156</v>
      </c>
      <c r="B24" s="144" t="s">
        <v>136</v>
      </c>
      <c r="C24" s="131" t="s">
        <v>157</v>
      </c>
      <c r="D24" s="132">
        <v>251200</v>
      </c>
      <c r="E24" s="155">
        <v>55923.6</v>
      </c>
      <c r="F24" s="156">
        <f t="shared" si="0"/>
        <v>195276.4</v>
      </c>
    </row>
    <row r="25" spans="1:6" ht="53.25" customHeight="1">
      <c r="A25" s="90" t="s">
        <v>158</v>
      </c>
      <c r="B25" s="144" t="s">
        <v>136</v>
      </c>
      <c r="C25" s="131" t="s">
        <v>159</v>
      </c>
      <c r="D25" s="132">
        <v>988900</v>
      </c>
      <c r="E25" s="155">
        <v>214980.96</v>
      </c>
      <c r="F25" s="156">
        <f t="shared" si="0"/>
        <v>773919.04</v>
      </c>
    </row>
    <row r="26" spans="1:6" ht="93.75" customHeight="1">
      <c r="A26" s="103" t="s">
        <v>160</v>
      </c>
      <c r="B26" s="144" t="s">
        <v>136</v>
      </c>
      <c r="C26" s="131" t="s">
        <v>161</v>
      </c>
      <c r="D26" s="132">
        <v>680800</v>
      </c>
      <c r="E26" s="155">
        <v>184028.64</v>
      </c>
      <c r="F26" s="156">
        <f t="shared" si="0"/>
        <v>496771.36</v>
      </c>
    </row>
    <row r="27" spans="1:6" ht="27.75" customHeight="1">
      <c r="A27" s="90" t="s">
        <v>162</v>
      </c>
      <c r="B27" s="144" t="s">
        <v>136</v>
      </c>
      <c r="C27" s="131" t="s">
        <v>163</v>
      </c>
      <c r="D27" s="132">
        <v>680800</v>
      </c>
      <c r="E27" s="155">
        <v>184028.64</v>
      </c>
      <c r="F27" s="156">
        <f t="shared" si="0"/>
        <v>496771.36</v>
      </c>
    </row>
    <row r="28" spans="1:6" ht="41.25" customHeight="1">
      <c r="A28" s="90" t="s">
        <v>164</v>
      </c>
      <c r="B28" s="144" t="s">
        <v>136</v>
      </c>
      <c r="C28" s="131" t="s">
        <v>165</v>
      </c>
      <c r="D28" s="132">
        <v>680800</v>
      </c>
      <c r="E28" s="155">
        <v>184028.64</v>
      </c>
      <c r="F28" s="156">
        <f t="shared" si="0"/>
        <v>496771.36</v>
      </c>
    </row>
    <row r="29" spans="1:6" ht="15" customHeight="1">
      <c r="A29" s="90" t="s">
        <v>166</v>
      </c>
      <c r="B29" s="144" t="s">
        <v>136</v>
      </c>
      <c r="C29" s="131" t="s">
        <v>167</v>
      </c>
      <c r="D29" s="132">
        <v>594900</v>
      </c>
      <c r="E29" s="155">
        <v>148471.15</v>
      </c>
      <c r="F29" s="156">
        <f t="shared" si="0"/>
        <v>446428.85</v>
      </c>
    </row>
    <row r="30" spans="1:6" ht="15" customHeight="1">
      <c r="A30" s="90" t="s">
        <v>168</v>
      </c>
      <c r="B30" s="144" t="s">
        <v>136</v>
      </c>
      <c r="C30" s="131" t="s">
        <v>169</v>
      </c>
      <c r="D30" s="132">
        <v>85900</v>
      </c>
      <c r="E30" s="155">
        <v>35557.49</v>
      </c>
      <c r="F30" s="156">
        <f t="shared" si="0"/>
        <v>50342.51</v>
      </c>
    </row>
    <row r="31" spans="1:6" ht="39.75" customHeight="1">
      <c r="A31" s="90" t="s">
        <v>170</v>
      </c>
      <c r="B31" s="144" t="s">
        <v>136</v>
      </c>
      <c r="C31" s="131" t="s">
        <v>171</v>
      </c>
      <c r="D31" s="132">
        <v>200</v>
      </c>
      <c r="E31" s="155">
        <v>200</v>
      </c>
      <c r="F31" s="156" t="str">
        <f t="shared" si="0"/>
        <v>-</v>
      </c>
    </row>
    <row r="32" spans="1:6" ht="15" customHeight="1">
      <c r="A32" s="90" t="s">
        <v>172</v>
      </c>
      <c r="B32" s="144" t="s">
        <v>136</v>
      </c>
      <c r="C32" s="131" t="s">
        <v>173</v>
      </c>
      <c r="D32" s="132">
        <v>200</v>
      </c>
      <c r="E32" s="155">
        <v>200</v>
      </c>
      <c r="F32" s="156" t="str">
        <f t="shared" si="0"/>
        <v>-</v>
      </c>
    </row>
    <row r="33" spans="1:6" ht="142.5" customHeight="1">
      <c r="A33" s="103" t="s">
        <v>174</v>
      </c>
      <c r="B33" s="144" t="s">
        <v>136</v>
      </c>
      <c r="C33" s="131" t="s">
        <v>175</v>
      </c>
      <c r="D33" s="132">
        <v>200</v>
      </c>
      <c r="E33" s="155">
        <v>200</v>
      </c>
      <c r="F33" s="156" t="str">
        <f t="shared" si="0"/>
        <v>-</v>
      </c>
    </row>
    <row r="34" spans="1:6" ht="24.6" customHeight="1">
      <c r="A34" s="90" t="s">
        <v>162</v>
      </c>
      <c r="B34" s="144" t="s">
        <v>136</v>
      </c>
      <c r="C34" s="131" t="s">
        <v>176</v>
      </c>
      <c r="D34" s="132">
        <v>200</v>
      </c>
      <c r="E34" s="155">
        <v>200</v>
      </c>
      <c r="F34" s="156" t="str">
        <f t="shared" si="0"/>
        <v>-</v>
      </c>
    </row>
    <row r="35" spans="1:6" ht="36.950000000000003" customHeight="1">
      <c r="A35" s="90" t="s">
        <v>164</v>
      </c>
      <c r="B35" s="144" t="s">
        <v>136</v>
      </c>
      <c r="C35" s="131" t="s">
        <v>177</v>
      </c>
      <c r="D35" s="132">
        <v>200</v>
      </c>
      <c r="E35" s="155">
        <v>200</v>
      </c>
      <c r="F35" s="156" t="str">
        <f t="shared" si="0"/>
        <v>-</v>
      </c>
    </row>
    <row r="36" spans="1:6" ht="28.5">
      <c r="A36" s="90" t="s">
        <v>166</v>
      </c>
      <c r="B36" s="144" t="s">
        <v>136</v>
      </c>
      <c r="C36" s="131" t="s">
        <v>178</v>
      </c>
      <c r="D36" s="132">
        <v>200</v>
      </c>
      <c r="E36" s="155">
        <v>200</v>
      </c>
      <c r="F36" s="156" t="str">
        <f t="shared" si="0"/>
        <v>-</v>
      </c>
    </row>
    <row r="37" spans="1:6" ht="29.25" customHeight="1">
      <c r="A37" s="101" t="s">
        <v>179</v>
      </c>
      <c r="B37" s="142" t="s">
        <v>136</v>
      </c>
      <c r="C37" s="147" t="s">
        <v>180</v>
      </c>
      <c r="D37" s="148">
        <v>294600</v>
      </c>
      <c r="E37" s="149" t="s">
        <v>42</v>
      </c>
      <c r="F37" s="150">
        <f t="shared" si="0"/>
        <v>294600</v>
      </c>
    </row>
    <row r="38" spans="1:6" ht="42.75" customHeight="1">
      <c r="A38" s="90" t="s">
        <v>170</v>
      </c>
      <c r="B38" s="144" t="s">
        <v>136</v>
      </c>
      <c r="C38" s="131" t="s">
        <v>181</v>
      </c>
      <c r="D38" s="132">
        <v>294600</v>
      </c>
      <c r="E38" s="155" t="s">
        <v>42</v>
      </c>
      <c r="F38" s="156">
        <f t="shared" si="0"/>
        <v>294600</v>
      </c>
    </row>
    <row r="39" spans="1:6" ht="18.75" customHeight="1">
      <c r="A39" s="90" t="s">
        <v>172</v>
      </c>
      <c r="B39" s="144" t="s">
        <v>136</v>
      </c>
      <c r="C39" s="131" t="s">
        <v>182</v>
      </c>
      <c r="D39" s="132">
        <v>294600</v>
      </c>
      <c r="E39" s="155" t="s">
        <v>42</v>
      </c>
      <c r="F39" s="156">
        <f t="shared" si="0"/>
        <v>294600</v>
      </c>
    </row>
    <row r="40" spans="1:6" ht="81.75" customHeight="1">
      <c r="A40" s="90" t="s">
        <v>183</v>
      </c>
      <c r="B40" s="144" t="s">
        <v>136</v>
      </c>
      <c r="C40" s="131" t="s">
        <v>184</v>
      </c>
      <c r="D40" s="132">
        <v>294600</v>
      </c>
      <c r="E40" s="155" t="s">
        <v>42</v>
      </c>
      <c r="F40" s="156">
        <f t="shared" si="0"/>
        <v>294600</v>
      </c>
    </row>
    <row r="41" spans="1:6" ht="28.5">
      <c r="A41" s="90" t="s">
        <v>185</v>
      </c>
      <c r="B41" s="144" t="s">
        <v>136</v>
      </c>
      <c r="C41" s="131" t="s">
        <v>186</v>
      </c>
      <c r="D41" s="132">
        <v>294600</v>
      </c>
      <c r="E41" s="155" t="s">
        <v>42</v>
      </c>
      <c r="F41" s="156">
        <f t="shared" si="0"/>
        <v>294600</v>
      </c>
    </row>
    <row r="42" spans="1:6" ht="28.5">
      <c r="A42" s="90" t="s">
        <v>187</v>
      </c>
      <c r="B42" s="144" t="s">
        <v>136</v>
      </c>
      <c r="C42" s="131" t="s">
        <v>188</v>
      </c>
      <c r="D42" s="132">
        <v>294600</v>
      </c>
      <c r="E42" s="155" t="s">
        <v>42</v>
      </c>
      <c r="F42" s="156">
        <f t="shared" si="0"/>
        <v>294600</v>
      </c>
    </row>
    <row r="43" spans="1:6" ht="30">
      <c r="A43" s="101" t="s">
        <v>189</v>
      </c>
      <c r="B43" s="142" t="s">
        <v>136</v>
      </c>
      <c r="C43" s="147" t="s">
        <v>190</v>
      </c>
      <c r="D43" s="148">
        <v>10000</v>
      </c>
      <c r="E43" s="149" t="s">
        <v>42</v>
      </c>
      <c r="F43" s="150">
        <f t="shared" si="0"/>
        <v>10000</v>
      </c>
    </row>
    <row r="44" spans="1:6" ht="36.950000000000003" customHeight="1">
      <c r="A44" s="90" t="s">
        <v>170</v>
      </c>
      <c r="B44" s="144" t="s">
        <v>136</v>
      </c>
      <c r="C44" s="131" t="s">
        <v>191</v>
      </c>
      <c r="D44" s="132">
        <v>10000</v>
      </c>
      <c r="E44" s="155" t="s">
        <v>42</v>
      </c>
      <c r="F44" s="156">
        <f t="shared" si="0"/>
        <v>10000</v>
      </c>
    </row>
    <row r="45" spans="1:6" ht="28.5">
      <c r="A45" s="90" t="s">
        <v>192</v>
      </c>
      <c r="B45" s="144" t="s">
        <v>136</v>
      </c>
      <c r="C45" s="131" t="s">
        <v>193</v>
      </c>
      <c r="D45" s="132">
        <v>10000</v>
      </c>
      <c r="E45" s="155" t="s">
        <v>42</v>
      </c>
      <c r="F45" s="156">
        <f t="shared" si="0"/>
        <v>10000</v>
      </c>
    </row>
    <row r="46" spans="1:6" ht="84" customHeight="1">
      <c r="A46" s="90" t="s">
        <v>194</v>
      </c>
      <c r="B46" s="144" t="s">
        <v>136</v>
      </c>
      <c r="C46" s="131" t="s">
        <v>195</v>
      </c>
      <c r="D46" s="132">
        <v>10000</v>
      </c>
      <c r="E46" s="155" t="s">
        <v>42</v>
      </c>
      <c r="F46" s="156">
        <f t="shared" si="0"/>
        <v>10000</v>
      </c>
    </row>
    <row r="47" spans="1:6" ht="28.5">
      <c r="A47" s="90" t="s">
        <v>185</v>
      </c>
      <c r="B47" s="144" t="s">
        <v>136</v>
      </c>
      <c r="C47" s="131" t="s">
        <v>196</v>
      </c>
      <c r="D47" s="132">
        <v>10000</v>
      </c>
      <c r="E47" s="155" t="s">
        <v>42</v>
      </c>
      <c r="F47" s="156">
        <f t="shared" ref="F47:F78" si="1">IF(OR(D47="-",IF(E47="-",0,E47)&gt;=IF(D47="-",0,D47)),"-",IF(D47="-",0,D47)-IF(E47="-",0,E47))</f>
        <v>10000</v>
      </c>
    </row>
    <row r="48" spans="1:6" ht="28.5">
      <c r="A48" s="90" t="s">
        <v>197</v>
      </c>
      <c r="B48" s="144" t="s">
        <v>136</v>
      </c>
      <c r="C48" s="131" t="s">
        <v>198</v>
      </c>
      <c r="D48" s="132">
        <v>10000</v>
      </c>
      <c r="E48" s="155" t="s">
        <v>42</v>
      </c>
      <c r="F48" s="156">
        <f t="shared" si="1"/>
        <v>10000</v>
      </c>
    </row>
    <row r="49" spans="1:6" ht="30">
      <c r="A49" s="101" t="s">
        <v>199</v>
      </c>
      <c r="B49" s="142" t="s">
        <v>136</v>
      </c>
      <c r="C49" s="147" t="s">
        <v>200</v>
      </c>
      <c r="D49" s="148">
        <v>203200</v>
      </c>
      <c r="E49" s="149">
        <v>98022.55</v>
      </c>
      <c r="F49" s="150">
        <f t="shared" si="1"/>
        <v>105177.45</v>
      </c>
    </row>
    <row r="50" spans="1:6" ht="36.950000000000003" customHeight="1">
      <c r="A50" s="90" t="s">
        <v>144</v>
      </c>
      <c r="B50" s="144" t="s">
        <v>136</v>
      </c>
      <c r="C50" s="131" t="s">
        <v>201</v>
      </c>
      <c r="D50" s="132">
        <v>24400</v>
      </c>
      <c r="E50" s="155">
        <v>6351</v>
      </c>
      <c r="F50" s="156">
        <f t="shared" si="1"/>
        <v>18049</v>
      </c>
    </row>
    <row r="51" spans="1:6" ht="24.6" customHeight="1">
      <c r="A51" s="90" t="s">
        <v>146</v>
      </c>
      <c r="B51" s="144" t="s">
        <v>136</v>
      </c>
      <c r="C51" s="131" t="s">
        <v>202</v>
      </c>
      <c r="D51" s="132">
        <v>24400</v>
      </c>
      <c r="E51" s="155">
        <v>6351</v>
      </c>
      <c r="F51" s="156">
        <f t="shared" si="1"/>
        <v>18049</v>
      </c>
    </row>
    <row r="52" spans="1:6" ht="78" customHeight="1">
      <c r="A52" s="90" t="s">
        <v>203</v>
      </c>
      <c r="B52" s="144" t="s">
        <v>136</v>
      </c>
      <c r="C52" s="131" t="s">
        <v>204</v>
      </c>
      <c r="D52" s="132">
        <v>24400</v>
      </c>
      <c r="E52" s="155">
        <v>6351</v>
      </c>
      <c r="F52" s="156">
        <f t="shared" si="1"/>
        <v>18049</v>
      </c>
    </row>
    <row r="53" spans="1:6" ht="28.5">
      <c r="A53" s="90" t="s">
        <v>185</v>
      </c>
      <c r="B53" s="144" t="s">
        <v>136</v>
      </c>
      <c r="C53" s="131" t="s">
        <v>205</v>
      </c>
      <c r="D53" s="132">
        <v>24400</v>
      </c>
      <c r="E53" s="155">
        <v>6351</v>
      </c>
      <c r="F53" s="156">
        <f t="shared" si="1"/>
        <v>18049</v>
      </c>
    </row>
    <row r="54" spans="1:6" ht="28.5">
      <c r="A54" s="90" t="s">
        <v>206</v>
      </c>
      <c r="B54" s="144" t="s">
        <v>136</v>
      </c>
      <c r="C54" s="131" t="s">
        <v>207</v>
      </c>
      <c r="D54" s="132">
        <v>24400</v>
      </c>
      <c r="E54" s="155">
        <v>6351</v>
      </c>
      <c r="F54" s="156">
        <f t="shared" si="1"/>
        <v>18049</v>
      </c>
    </row>
    <row r="55" spans="1:6" ht="24.6" customHeight="1">
      <c r="A55" s="90" t="s">
        <v>208</v>
      </c>
      <c r="B55" s="144" t="s">
        <v>136</v>
      </c>
      <c r="C55" s="131" t="s">
        <v>209</v>
      </c>
      <c r="D55" s="132">
        <v>15200</v>
      </c>
      <c r="E55" s="155">
        <v>4173</v>
      </c>
      <c r="F55" s="156">
        <f t="shared" si="1"/>
        <v>11027</v>
      </c>
    </row>
    <row r="56" spans="1:6" ht="28.5">
      <c r="A56" s="90" t="s">
        <v>210</v>
      </c>
      <c r="B56" s="144" t="s">
        <v>136</v>
      </c>
      <c r="C56" s="131" t="s">
        <v>211</v>
      </c>
      <c r="D56" s="132">
        <v>9200</v>
      </c>
      <c r="E56" s="155">
        <v>2178</v>
      </c>
      <c r="F56" s="156">
        <f t="shared" si="1"/>
        <v>7022</v>
      </c>
    </row>
    <row r="57" spans="1:6" ht="24.6" customHeight="1">
      <c r="A57" s="90" t="s">
        <v>212</v>
      </c>
      <c r="B57" s="144" t="s">
        <v>136</v>
      </c>
      <c r="C57" s="131" t="s">
        <v>213</v>
      </c>
      <c r="D57" s="132">
        <v>77800</v>
      </c>
      <c r="E57" s="155">
        <v>9842</v>
      </c>
      <c r="F57" s="156">
        <f t="shared" si="1"/>
        <v>67958</v>
      </c>
    </row>
    <row r="58" spans="1:6" ht="36.950000000000003" customHeight="1">
      <c r="A58" s="90" t="s">
        <v>214</v>
      </c>
      <c r="B58" s="144" t="s">
        <v>136</v>
      </c>
      <c r="C58" s="131" t="s">
        <v>215</v>
      </c>
      <c r="D58" s="132">
        <v>57800</v>
      </c>
      <c r="E58" s="155">
        <v>9842</v>
      </c>
      <c r="F58" s="156">
        <f t="shared" si="1"/>
        <v>47958</v>
      </c>
    </row>
    <row r="59" spans="1:6" ht="153.75" customHeight="1">
      <c r="A59" s="103" t="s">
        <v>216</v>
      </c>
      <c r="B59" s="144" t="s">
        <v>136</v>
      </c>
      <c r="C59" s="131" t="s">
        <v>217</v>
      </c>
      <c r="D59" s="132">
        <v>42200</v>
      </c>
      <c r="E59" s="155">
        <v>5942</v>
      </c>
      <c r="F59" s="156">
        <f t="shared" si="1"/>
        <v>36258</v>
      </c>
    </row>
    <row r="60" spans="1:6" ht="24.6" customHeight="1">
      <c r="A60" s="90" t="s">
        <v>162</v>
      </c>
      <c r="B60" s="144" t="s">
        <v>136</v>
      </c>
      <c r="C60" s="131" t="s">
        <v>218</v>
      </c>
      <c r="D60" s="132">
        <v>42200</v>
      </c>
      <c r="E60" s="155">
        <v>5942</v>
      </c>
      <c r="F60" s="156">
        <f t="shared" si="1"/>
        <v>36258</v>
      </c>
    </row>
    <row r="61" spans="1:6" ht="36.950000000000003" customHeight="1">
      <c r="A61" s="90" t="s">
        <v>164</v>
      </c>
      <c r="B61" s="144" t="s">
        <v>136</v>
      </c>
      <c r="C61" s="131" t="s">
        <v>219</v>
      </c>
      <c r="D61" s="132">
        <v>42200</v>
      </c>
      <c r="E61" s="155">
        <v>5942</v>
      </c>
      <c r="F61" s="156">
        <f t="shared" si="1"/>
        <v>36258</v>
      </c>
    </row>
    <row r="62" spans="1:6" ht="28.5">
      <c r="A62" s="90" t="s">
        <v>166</v>
      </c>
      <c r="B62" s="144" t="s">
        <v>136</v>
      </c>
      <c r="C62" s="131" t="s">
        <v>220</v>
      </c>
      <c r="D62" s="132">
        <v>42200</v>
      </c>
      <c r="E62" s="155">
        <v>5942</v>
      </c>
      <c r="F62" s="156">
        <f t="shared" si="1"/>
        <v>36258</v>
      </c>
    </row>
    <row r="63" spans="1:6" ht="144" customHeight="1">
      <c r="A63" s="103" t="s">
        <v>221</v>
      </c>
      <c r="B63" s="144" t="s">
        <v>136</v>
      </c>
      <c r="C63" s="131" t="s">
        <v>222</v>
      </c>
      <c r="D63" s="132">
        <v>15600</v>
      </c>
      <c r="E63" s="155">
        <v>3900</v>
      </c>
      <c r="F63" s="156">
        <f t="shared" si="1"/>
        <v>11700</v>
      </c>
    </row>
    <row r="64" spans="1:6" ht="24.6" customHeight="1">
      <c r="A64" s="90" t="s">
        <v>162</v>
      </c>
      <c r="B64" s="144" t="s">
        <v>136</v>
      </c>
      <c r="C64" s="131" t="s">
        <v>223</v>
      </c>
      <c r="D64" s="132">
        <v>15600</v>
      </c>
      <c r="E64" s="155">
        <v>3900</v>
      </c>
      <c r="F64" s="156">
        <f t="shared" si="1"/>
        <v>11700</v>
      </c>
    </row>
    <row r="65" spans="1:6" ht="36.950000000000003" customHeight="1">
      <c r="A65" s="90" t="s">
        <v>164</v>
      </c>
      <c r="B65" s="144" t="s">
        <v>136</v>
      </c>
      <c r="C65" s="131" t="s">
        <v>224</v>
      </c>
      <c r="D65" s="132">
        <v>15600</v>
      </c>
      <c r="E65" s="155">
        <v>3900</v>
      </c>
      <c r="F65" s="156">
        <f t="shared" si="1"/>
        <v>11700</v>
      </c>
    </row>
    <row r="66" spans="1:6" ht="28.5">
      <c r="A66" s="90" t="s">
        <v>166</v>
      </c>
      <c r="B66" s="144" t="s">
        <v>136</v>
      </c>
      <c r="C66" s="131" t="s">
        <v>225</v>
      </c>
      <c r="D66" s="132">
        <v>15600</v>
      </c>
      <c r="E66" s="155">
        <v>3900</v>
      </c>
      <c r="F66" s="156">
        <f t="shared" si="1"/>
        <v>11700</v>
      </c>
    </row>
    <row r="67" spans="1:6" ht="24.6" customHeight="1">
      <c r="A67" s="90" t="s">
        <v>226</v>
      </c>
      <c r="B67" s="144" t="s">
        <v>136</v>
      </c>
      <c r="C67" s="131" t="s">
        <v>227</v>
      </c>
      <c r="D67" s="132">
        <v>20000</v>
      </c>
      <c r="E67" s="155" t="s">
        <v>42</v>
      </c>
      <c r="F67" s="156">
        <f t="shared" si="1"/>
        <v>20000</v>
      </c>
    </row>
    <row r="68" spans="1:6" ht="73.7" customHeight="1">
      <c r="A68" s="90" t="s">
        <v>228</v>
      </c>
      <c r="B68" s="144" t="s">
        <v>136</v>
      </c>
      <c r="C68" s="131" t="s">
        <v>229</v>
      </c>
      <c r="D68" s="132">
        <v>20000</v>
      </c>
      <c r="E68" s="155" t="s">
        <v>42</v>
      </c>
      <c r="F68" s="156">
        <f t="shared" si="1"/>
        <v>20000</v>
      </c>
    </row>
    <row r="69" spans="1:6" ht="24.6" customHeight="1">
      <c r="A69" s="90" t="s">
        <v>162</v>
      </c>
      <c r="B69" s="144" t="s">
        <v>136</v>
      </c>
      <c r="C69" s="131" t="s">
        <v>230</v>
      </c>
      <c r="D69" s="132">
        <v>20000</v>
      </c>
      <c r="E69" s="155" t="s">
        <v>42</v>
      </c>
      <c r="F69" s="156">
        <f t="shared" si="1"/>
        <v>20000</v>
      </c>
    </row>
    <row r="70" spans="1:6" ht="36.950000000000003" customHeight="1">
      <c r="A70" s="90" t="s">
        <v>164</v>
      </c>
      <c r="B70" s="144" t="s">
        <v>136</v>
      </c>
      <c r="C70" s="131" t="s">
        <v>231</v>
      </c>
      <c r="D70" s="132">
        <v>20000</v>
      </c>
      <c r="E70" s="155" t="s">
        <v>42</v>
      </c>
      <c r="F70" s="156">
        <f t="shared" si="1"/>
        <v>20000</v>
      </c>
    </row>
    <row r="71" spans="1:6" ht="28.5">
      <c r="A71" s="90" t="s">
        <v>166</v>
      </c>
      <c r="B71" s="144" t="s">
        <v>136</v>
      </c>
      <c r="C71" s="131" t="s">
        <v>232</v>
      </c>
      <c r="D71" s="132">
        <v>20000</v>
      </c>
      <c r="E71" s="155" t="s">
        <v>42</v>
      </c>
      <c r="F71" s="156">
        <f t="shared" si="1"/>
        <v>20000</v>
      </c>
    </row>
    <row r="72" spans="1:6" ht="61.5" customHeight="1">
      <c r="A72" s="90" t="s">
        <v>233</v>
      </c>
      <c r="B72" s="144" t="s">
        <v>136</v>
      </c>
      <c r="C72" s="131" t="s">
        <v>234</v>
      </c>
      <c r="D72" s="132">
        <v>1000</v>
      </c>
      <c r="E72" s="155" t="s">
        <v>42</v>
      </c>
      <c r="F72" s="156">
        <f t="shared" si="1"/>
        <v>1000</v>
      </c>
    </row>
    <row r="73" spans="1:6" ht="24.6" customHeight="1">
      <c r="A73" s="90" t="s">
        <v>235</v>
      </c>
      <c r="B73" s="144" t="s">
        <v>136</v>
      </c>
      <c r="C73" s="131" t="s">
        <v>236</v>
      </c>
      <c r="D73" s="132">
        <v>1000</v>
      </c>
      <c r="E73" s="155" t="s">
        <v>42</v>
      </c>
      <c r="F73" s="156">
        <f t="shared" si="1"/>
        <v>1000</v>
      </c>
    </row>
    <row r="74" spans="1:6" ht="105.75" customHeight="1">
      <c r="A74" s="103" t="s">
        <v>237</v>
      </c>
      <c r="B74" s="144" t="s">
        <v>136</v>
      </c>
      <c r="C74" s="131" t="s">
        <v>238</v>
      </c>
      <c r="D74" s="132">
        <v>1000</v>
      </c>
      <c r="E74" s="155" t="s">
        <v>42</v>
      </c>
      <c r="F74" s="156">
        <f t="shared" si="1"/>
        <v>1000</v>
      </c>
    </row>
    <row r="75" spans="1:6" ht="24.6" customHeight="1">
      <c r="A75" s="90" t="s">
        <v>162</v>
      </c>
      <c r="B75" s="144" t="s">
        <v>136</v>
      </c>
      <c r="C75" s="131" t="s">
        <v>239</v>
      </c>
      <c r="D75" s="132">
        <v>1000</v>
      </c>
      <c r="E75" s="155" t="s">
        <v>42</v>
      </c>
      <c r="F75" s="156">
        <f t="shared" si="1"/>
        <v>1000</v>
      </c>
    </row>
    <row r="76" spans="1:6" ht="36.950000000000003" customHeight="1">
      <c r="A76" s="90" t="s">
        <v>164</v>
      </c>
      <c r="B76" s="144" t="s">
        <v>136</v>
      </c>
      <c r="C76" s="131" t="s">
        <v>240</v>
      </c>
      <c r="D76" s="132">
        <v>1000</v>
      </c>
      <c r="E76" s="155" t="s">
        <v>42</v>
      </c>
      <c r="F76" s="156">
        <f t="shared" si="1"/>
        <v>1000</v>
      </c>
    </row>
    <row r="77" spans="1:6" ht="28.5">
      <c r="A77" s="90" t="s">
        <v>166</v>
      </c>
      <c r="B77" s="144" t="s">
        <v>136</v>
      </c>
      <c r="C77" s="131" t="s">
        <v>241</v>
      </c>
      <c r="D77" s="132">
        <v>1000</v>
      </c>
      <c r="E77" s="155" t="s">
        <v>42</v>
      </c>
      <c r="F77" s="156">
        <f t="shared" si="1"/>
        <v>1000</v>
      </c>
    </row>
    <row r="78" spans="1:6" ht="36.950000000000003" customHeight="1">
      <c r="A78" s="90" t="s">
        <v>170</v>
      </c>
      <c r="B78" s="144" t="s">
        <v>136</v>
      </c>
      <c r="C78" s="131" t="s">
        <v>242</v>
      </c>
      <c r="D78" s="132">
        <v>100000</v>
      </c>
      <c r="E78" s="155">
        <v>81829.55</v>
      </c>
      <c r="F78" s="156">
        <f t="shared" si="1"/>
        <v>18170.449999999997</v>
      </c>
    </row>
    <row r="79" spans="1:6" ht="28.5">
      <c r="A79" s="90" t="s">
        <v>172</v>
      </c>
      <c r="B79" s="144" t="s">
        <v>136</v>
      </c>
      <c r="C79" s="131" t="s">
        <v>243</v>
      </c>
      <c r="D79" s="132">
        <v>100000</v>
      </c>
      <c r="E79" s="155">
        <v>81829.55</v>
      </c>
      <c r="F79" s="156">
        <f t="shared" ref="F79:F110" si="2">IF(OR(D79="-",IF(E79="-",0,E79)&gt;=IF(D79="-",0,D79)),"-",IF(D79="-",0,D79)-IF(E79="-",0,E79))</f>
        <v>18170.449999999997</v>
      </c>
    </row>
    <row r="80" spans="1:6" ht="76.5" customHeight="1">
      <c r="A80" s="90" t="s">
        <v>244</v>
      </c>
      <c r="B80" s="144" t="s">
        <v>136</v>
      </c>
      <c r="C80" s="131" t="s">
        <v>245</v>
      </c>
      <c r="D80" s="132">
        <v>20000</v>
      </c>
      <c r="E80" s="155">
        <v>20000</v>
      </c>
      <c r="F80" s="156" t="str">
        <f t="shared" si="2"/>
        <v>-</v>
      </c>
    </row>
    <row r="81" spans="1:6" ht="28.5">
      <c r="A81" s="90" t="s">
        <v>185</v>
      </c>
      <c r="B81" s="144" t="s">
        <v>136</v>
      </c>
      <c r="C81" s="131" t="s">
        <v>246</v>
      </c>
      <c r="D81" s="132">
        <v>20000</v>
      </c>
      <c r="E81" s="155">
        <v>20000</v>
      </c>
      <c r="F81" s="156" t="str">
        <f t="shared" si="2"/>
        <v>-</v>
      </c>
    </row>
    <row r="82" spans="1:6" ht="28.5">
      <c r="A82" s="90" t="s">
        <v>206</v>
      </c>
      <c r="B82" s="144" t="s">
        <v>136</v>
      </c>
      <c r="C82" s="131" t="s">
        <v>247</v>
      </c>
      <c r="D82" s="132">
        <v>20000</v>
      </c>
      <c r="E82" s="155">
        <v>20000</v>
      </c>
      <c r="F82" s="156" t="str">
        <f t="shared" si="2"/>
        <v>-</v>
      </c>
    </row>
    <row r="83" spans="1:6" ht="28.5">
      <c r="A83" s="90" t="s">
        <v>248</v>
      </c>
      <c r="B83" s="144" t="s">
        <v>136</v>
      </c>
      <c r="C83" s="131" t="s">
        <v>249</v>
      </c>
      <c r="D83" s="132">
        <v>20000</v>
      </c>
      <c r="E83" s="155">
        <v>20000</v>
      </c>
      <c r="F83" s="156" t="str">
        <f t="shared" si="2"/>
        <v>-</v>
      </c>
    </row>
    <row r="84" spans="1:6" ht="108" customHeight="1">
      <c r="A84" s="103" t="s">
        <v>250</v>
      </c>
      <c r="B84" s="144" t="s">
        <v>136</v>
      </c>
      <c r="C84" s="131" t="s">
        <v>251</v>
      </c>
      <c r="D84" s="132">
        <v>80000</v>
      </c>
      <c r="E84" s="155">
        <v>61829.55</v>
      </c>
      <c r="F84" s="156">
        <f t="shared" si="2"/>
        <v>18170.449999999997</v>
      </c>
    </row>
    <row r="85" spans="1:6" ht="24.6" customHeight="1">
      <c r="A85" s="90" t="s">
        <v>162</v>
      </c>
      <c r="B85" s="144" t="s">
        <v>136</v>
      </c>
      <c r="C85" s="131" t="s">
        <v>252</v>
      </c>
      <c r="D85" s="132">
        <v>80000</v>
      </c>
      <c r="E85" s="155">
        <v>61829.55</v>
      </c>
      <c r="F85" s="156">
        <f t="shared" si="2"/>
        <v>18170.449999999997</v>
      </c>
    </row>
    <row r="86" spans="1:6" ht="36.950000000000003" customHeight="1">
      <c r="A86" s="90" t="s">
        <v>164</v>
      </c>
      <c r="B86" s="144" t="s">
        <v>136</v>
      </c>
      <c r="C86" s="131" t="s">
        <v>253</v>
      </c>
      <c r="D86" s="132">
        <v>80000</v>
      </c>
      <c r="E86" s="155">
        <v>61829.55</v>
      </c>
      <c r="F86" s="156">
        <f t="shared" si="2"/>
        <v>18170.449999999997</v>
      </c>
    </row>
    <row r="87" spans="1:6" ht="28.5">
      <c r="A87" s="90" t="s">
        <v>166</v>
      </c>
      <c r="B87" s="144" t="s">
        <v>136</v>
      </c>
      <c r="C87" s="131" t="s">
        <v>254</v>
      </c>
      <c r="D87" s="132">
        <v>80000</v>
      </c>
      <c r="E87" s="155">
        <v>61829.55</v>
      </c>
      <c r="F87" s="156">
        <f t="shared" si="2"/>
        <v>18170.449999999997</v>
      </c>
    </row>
    <row r="88" spans="1:6" ht="30">
      <c r="A88" s="101" t="s">
        <v>255</v>
      </c>
      <c r="B88" s="142" t="s">
        <v>136</v>
      </c>
      <c r="C88" s="147" t="s">
        <v>256</v>
      </c>
      <c r="D88" s="148">
        <v>240200</v>
      </c>
      <c r="E88" s="149">
        <v>65351.66</v>
      </c>
      <c r="F88" s="150">
        <f t="shared" si="2"/>
        <v>174848.34</v>
      </c>
    </row>
    <row r="89" spans="1:6" ht="30">
      <c r="A89" s="101" t="s">
        <v>257</v>
      </c>
      <c r="B89" s="142" t="s">
        <v>136</v>
      </c>
      <c r="C89" s="147" t="s">
        <v>258</v>
      </c>
      <c r="D89" s="148">
        <v>240200</v>
      </c>
      <c r="E89" s="149">
        <v>65351.66</v>
      </c>
      <c r="F89" s="150">
        <f t="shared" si="2"/>
        <v>174848.34</v>
      </c>
    </row>
    <row r="90" spans="1:6" ht="36.950000000000003" customHeight="1">
      <c r="A90" s="90" t="s">
        <v>170</v>
      </c>
      <c r="B90" s="144" t="s">
        <v>136</v>
      </c>
      <c r="C90" s="131" t="s">
        <v>259</v>
      </c>
      <c r="D90" s="132">
        <v>240200</v>
      </c>
      <c r="E90" s="155">
        <v>65351.66</v>
      </c>
      <c r="F90" s="156">
        <f t="shared" si="2"/>
        <v>174848.34</v>
      </c>
    </row>
    <row r="91" spans="1:6" ht="28.5">
      <c r="A91" s="90" t="s">
        <v>172</v>
      </c>
      <c r="B91" s="144" t="s">
        <v>136</v>
      </c>
      <c r="C91" s="131" t="s">
        <v>260</v>
      </c>
      <c r="D91" s="132">
        <v>240200</v>
      </c>
      <c r="E91" s="155">
        <v>65351.66</v>
      </c>
      <c r="F91" s="156">
        <f t="shared" si="2"/>
        <v>174848.34</v>
      </c>
    </row>
    <row r="92" spans="1:6" ht="95.25" customHeight="1">
      <c r="A92" s="90" t="s">
        <v>261</v>
      </c>
      <c r="B92" s="144" t="s">
        <v>136</v>
      </c>
      <c r="C92" s="131" t="s">
        <v>262</v>
      </c>
      <c r="D92" s="132">
        <v>240200</v>
      </c>
      <c r="E92" s="155">
        <v>65351.66</v>
      </c>
      <c r="F92" s="156">
        <f t="shared" si="2"/>
        <v>174848.34</v>
      </c>
    </row>
    <row r="93" spans="1:6" ht="68.25" customHeight="1">
      <c r="A93" s="90" t="s">
        <v>150</v>
      </c>
      <c r="B93" s="144" t="s">
        <v>136</v>
      </c>
      <c r="C93" s="131" t="s">
        <v>263</v>
      </c>
      <c r="D93" s="132">
        <v>237800</v>
      </c>
      <c r="E93" s="155">
        <v>65351.66</v>
      </c>
      <c r="F93" s="156">
        <f t="shared" si="2"/>
        <v>172448.34</v>
      </c>
    </row>
    <row r="94" spans="1:6" ht="27.75" customHeight="1">
      <c r="A94" s="90" t="s">
        <v>152</v>
      </c>
      <c r="B94" s="144" t="s">
        <v>136</v>
      </c>
      <c r="C94" s="131" t="s">
        <v>264</v>
      </c>
      <c r="D94" s="132">
        <v>237800</v>
      </c>
      <c r="E94" s="155">
        <v>65351.66</v>
      </c>
      <c r="F94" s="156">
        <f t="shared" si="2"/>
        <v>172448.34</v>
      </c>
    </row>
    <row r="95" spans="1:6" ht="25.5" customHeight="1">
      <c r="A95" s="90" t="s">
        <v>154</v>
      </c>
      <c r="B95" s="144" t="s">
        <v>136</v>
      </c>
      <c r="C95" s="131" t="s">
        <v>265</v>
      </c>
      <c r="D95" s="132">
        <v>182600</v>
      </c>
      <c r="E95" s="155">
        <v>53949.68</v>
      </c>
      <c r="F95" s="156">
        <f t="shared" si="2"/>
        <v>128650.32</v>
      </c>
    </row>
    <row r="96" spans="1:6" ht="51.75" customHeight="1">
      <c r="A96" s="90" t="s">
        <v>158</v>
      </c>
      <c r="B96" s="144" t="s">
        <v>136</v>
      </c>
      <c r="C96" s="131" t="s">
        <v>266</v>
      </c>
      <c r="D96" s="132">
        <v>55200</v>
      </c>
      <c r="E96" s="155">
        <v>11401.98</v>
      </c>
      <c r="F96" s="156">
        <f t="shared" si="2"/>
        <v>43798.020000000004</v>
      </c>
    </row>
    <row r="97" spans="1:6" ht="30.75" customHeight="1">
      <c r="A97" s="90" t="s">
        <v>162</v>
      </c>
      <c r="B97" s="144" t="s">
        <v>136</v>
      </c>
      <c r="C97" s="131" t="s">
        <v>267</v>
      </c>
      <c r="D97" s="132">
        <v>2400</v>
      </c>
      <c r="E97" s="155" t="s">
        <v>42</v>
      </c>
      <c r="F97" s="156">
        <f t="shared" si="2"/>
        <v>2400</v>
      </c>
    </row>
    <row r="98" spans="1:6" ht="41.25" customHeight="1">
      <c r="A98" s="90" t="s">
        <v>164</v>
      </c>
      <c r="B98" s="144" t="s">
        <v>136</v>
      </c>
      <c r="C98" s="131" t="s">
        <v>268</v>
      </c>
      <c r="D98" s="132">
        <v>2400</v>
      </c>
      <c r="E98" s="155" t="s">
        <v>42</v>
      </c>
      <c r="F98" s="156">
        <f t="shared" si="2"/>
        <v>2400</v>
      </c>
    </row>
    <row r="99" spans="1:6" ht="28.5">
      <c r="A99" s="90" t="s">
        <v>166</v>
      </c>
      <c r="B99" s="144" t="s">
        <v>136</v>
      </c>
      <c r="C99" s="131" t="s">
        <v>269</v>
      </c>
      <c r="D99" s="132">
        <v>2400</v>
      </c>
      <c r="E99" s="155" t="s">
        <v>42</v>
      </c>
      <c r="F99" s="156">
        <f t="shared" si="2"/>
        <v>2400</v>
      </c>
    </row>
    <row r="100" spans="1:6" ht="31.5" customHeight="1">
      <c r="A100" s="101" t="s">
        <v>270</v>
      </c>
      <c r="B100" s="142" t="s">
        <v>136</v>
      </c>
      <c r="C100" s="147" t="s">
        <v>271</v>
      </c>
      <c r="D100" s="148">
        <v>55000</v>
      </c>
      <c r="E100" s="149">
        <v>3600</v>
      </c>
      <c r="F100" s="150">
        <f t="shared" si="2"/>
        <v>51400</v>
      </c>
    </row>
    <row r="101" spans="1:6" ht="30">
      <c r="A101" s="101" t="s">
        <v>272</v>
      </c>
      <c r="B101" s="142" t="s">
        <v>136</v>
      </c>
      <c r="C101" s="147" t="s">
        <v>273</v>
      </c>
      <c r="D101" s="148">
        <v>55000</v>
      </c>
      <c r="E101" s="149">
        <v>3600</v>
      </c>
      <c r="F101" s="150">
        <f t="shared" si="2"/>
        <v>51400</v>
      </c>
    </row>
    <row r="102" spans="1:6" ht="61.5" customHeight="1">
      <c r="A102" s="90" t="s">
        <v>233</v>
      </c>
      <c r="B102" s="144" t="s">
        <v>136</v>
      </c>
      <c r="C102" s="131" t="s">
        <v>274</v>
      </c>
      <c r="D102" s="132">
        <v>55000</v>
      </c>
      <c r="E102" s="155">
        <v>3600</v>
      </c>
      <c r="F102" s="156">
        <f t="shared" si="2"/>
        <v>51400</v>
      </c>
    </row>
    <row r="103" spans="1:6" ht="28.5">
      <c r="A103" s="90" t="s">
        <v>275</v>
      </c>
      <c r="B103" s="144" t="s">
        <v>136</v>
      </c>
      <c r="C103" s="131" t="s">
        <v>276</v>
      </c>
      <c r="D103" s="132">
        <v>50000</v>
      </c>
      <c r="E103" s="155">
        <v>3600</v>
      </c>
      <c r="F103" s="156">
        <f t="shared" si="2"/>
        <v>46400</v>
      </c>
    </row>
    <row r="104" spans="1:6" ht="103.5" customHeight="1">
      <c r="A104" s="103" t="s">
        <v>277</v>
      </c>
      <c r="B104" s="144" t="s">
        <v>136</v>
      </c>
      <c r="C104" s="131" t="s">
        <v>278</v>
      </c>
      <c r="D104" s="132">
        <v>50000</v>
      </c>
      <c r="E104" s="155">
        <v>3600</v>
      </c>
      <c r="F104" s="156">
        <f t="shared" si="2"/>
        <v>46400</v>
      </c>
    </row>
    <row r="105" spans="1:6" ht="24.6" customHeight="1">
      <c r="A105" s="90" t="s">
        <v>162</v>
      </c>
      <c r="B105" s="144" t="s">
        <v>136</v>
      </c>
      <c r="C105" s="131" t="s">
        <v>279</v>
      </c>
      <c r="D105" s="132">
        <v>50000</v>
      </c>
      <c r="E105" s="155">
        <v>3600</v>
      </c>
      <c r="F105" s="156">
        <f t="shared" si="2"/>
        <v>46400</v>
      </c>
    </row>
    <row r="106" spans="1:6" ht="41.25" customHeight="1">
      <c r="A106" s="90" t="s">
        <v>164</v>
      </c>
      <c r="B106" s="144" t="s">
        <v>136</v>
      </c>
      <c r="C106" s="131" t="s">
        <v>280</v>
      </c>
      <c r="D106" s="132">
        <v>50000</v>
      </c>
      <c r="E106" s="155">
        <v>3600</v>
      </c>
      <c r="F106" s="156">
        <f t="shared" si="2"/>
        <v>46400</v>
      </c>
    </row>
    <row r="107" spans="1:6" ht="28.5">
      <c r="A107" s="90" t="s">
        <v>166</v>
      </c>
      <c r="B107" s="144" t="s">
        <v>136</v>
      </c>
      <c r="C107" s="131" t="s">
        <v>281</v>
      </c>
      <c r="D107" s="132">
        <v>50000</v>
      </c>
      <c r="E107" s="155">
        <v>3600</v>
      </c>
      <c r="F107" s="156">
        <f t="shared" si="2"/>
        <v>46400</v>
      </c>
    </row>
    <row r="108" spans="1:6" ht="24.6" customHeight="1">
      <c r="A108" s="90" t="s">
        <v>282</v>
      </c>
      <c r="B108" s="144" t="s">
        <v>136</v>
      </c>
      <c r="C108" s="131" t="s">
        <v>283</v>
      </c>
      <c r="D108" s="132">
        <v>5000</v>
      </c>
      <c r="E108" s="155" t="s">
        <v>42</v>
      </c>
      <c r="F108" s="156">
        <f t="shared" si="2"/>
        <v>5000</v>
      </c>
    </row>
    <row r="109" spans="1:6" ht="102.75" customHeight="1">
      <c r="A109" s="103" t="s">
        <v>284</v>
      </c>
      <c r="B109" s="144" t="s">
        <v>136</v>
      </c>
      <c r="C109" s="131" t="s">
        <v>285</v>
      </c>
      <c r="D109" s="132">
        <v>5000</v>
      </c>
      <c r="E109" s="155" t="s">
        <v>42</v>
      </c>
      <c r="F109" s="156">
        <f t="shared" si="2"/>
        <v>5000</v>
      </c>
    </row>
    <row r="110" spans="1:6" ht="26.25" customHeight="1">
      <c r="A110" s="90" t="s">
        <v>162</v>
      </c>
      <c r="B110" s="144" t="s">
        <v>136</v>
      </c>
      <c r="C110" s="131" t="s">
        <v>286</v>
      </c>
      <c r="D110" s="132">
        <v>5000</v>
      </c>
      <c r="E110" s="155" t="s">
        <v>42</v>
      </c>
      <c r="F110" s="156">
        <f t="shared" si="2"/>
        <v>5000</v>
      </c>
    </row>
    <row r="111" spans="1:6" ht="41.25" customHeight="1">
      <c r="A111" s="90" t="s">
        <v>164</v>
      </c>
      <c r="B111" s="144" t="s">
        <v>136</v>
      </c>
      <c r="C111" s="131" t="s">
        <v>287</v>
      </c>
      <c r="D111" s="132">
        <v>5000</v>
      </c>
      <c r="E111" s="155" t="s">
        <v>42</v>
      </c>
      <c r="F111" s="156">
        <f t="shared" ref="F111:F142" si="3">IF(OR(D111="-",IF(E111="-",0,E111)&gt;=IF(D111="-",0,D111)),"-",IF(D111="-",0,D111)-IF(E111="-",0,E111))</f>
        <v>5000</v>
      </c>
    </row>
    <row r="112" spans="1:6" ht="28.5">
      <c r="A112" s="90" t="s">
        <v>166</v>
      </c>
      <c r="B112" s="144" t="s">
        <v>136</v>
      </c>
      <c r="C112" s="131" t="s">
        <v>288</v>
      </c>
      <c r="D112" s="132">
        <v>5000</v>
      </c>
      <c r="E112" s="155" t="s">
        <v>42</v>
      </c>
      <c r="F112" s="156">
        <f t="shared" si="3"/>
        <v>5000</v>
      </c>
    </row>
    <row r="113" spans="1:6" ht="30">
      <c r="A113" s="101" t="s">
        <v>289</v>
      </c>
      <c r="B113" s="142" t="s">
        <v>136</v>
      </c>
      <c r="C113" s="147" t="s">
        <v>290</v>
      </c>
      <c r="D113" s="148">
        <v>2864000</v>
      </c>
      <c r="E113" s="149">
        <v>209907.51</v>
      </c>
      <c r="F113" s="150">
        <f t="shared" si="3"/>
        <v>2654092.4900000002</v>
      </c>
    </row>
    <row r="114" spans="1:6" ht="30">
      <c r="A114" s="101" t="s">
        <v>291</v>
      </c>
      <c r="B114" s="142" t="s">
        <v>136</v>
      </c>
      <c r="C114" s="147" t="s">
        <v>292</v>
      </c>
      <c r="D114" s="148">
        <v>2814000</v>
      </c>
      <c r="E114" s="149">
        <v>193407.51</v>
      </c>
      <c r="F114" s="150">
        <f t="shared" si="3"/>
        <v>2620592.4900000002</v>
      </c>
    </row>
    <row r="115" spans="1:6" ht="41.25" customHeight="1">
      <c r="A115" s="90" t="s">
        <v>293</v>
      </c>
      <c r="B115" s="144" t="s">
        <v>136</v>
      </c>
      <c r="C115" s="131" t="s">
        <v>294</v>
      </c>
      <c r="D115" s="132">
        <v>2814000</v>
      </c>
      <c r="E115" s="155">
        <v>193407.51</v>
      </c>
      <c r="F115" s="156">
        <f t="shared" si="3"/>
        <v>2620592.4900000002</v>
      </c>
    </row>
    <row r="116" spans="1:6" ht="39" customHeight="1">
      <c r="A116" s="90" t="s">
        <v>295</v>
      </c>
      <c r="B116" s="144" t="s">
        <v>136</v>
      </c>
      <c r="C116" s="131" t="s">
        <v>296</v>
      </c>
      <c r="D116" s="132">
        <v>2764000</v>
      </c>
      <c r="E116" s="155">
        <v>193407.51</v>
      </c>
      <c r="F116" s="156">
        <f t="shared" si="3"/>
        <v>2570592.4900000002</v>
      </c>
    </row>
    <row r="117" spans="1:6" ht="104.25" customHeight="1">
      <c r="A117" s="103" t="s">
        <v>297</v>
      </c>
      <c r="B117" s="144" t="s">
        <v>136</v>
      </c>
      <c r="C117" s="131" t="s">
        <v>298</v>
      </c>
      <c r="D117" s="132">
        <v>2764000</v>
      </c>
      <c r="E117" s="155">
        <v>193407.51</v>
      </c>
      <c r="F117" s="156">
        <f t="shared" si="3"/>
        <v>2570592.4900000002</v>
      </c>
    </row>
    <row r="118" spans="1:6" ht="24.6" customHeight="1">
      <c r="A118" s="90" t="s">
        <v>162</v>
      </c>
      <c r="B118" s="144" t="s">
        <v>136</v>
      </c>
      <c r="C118" s="131" t="s">
        <v>299</v>
      </c>
      <c r="D118" s="132">
        <v>2764000</v>
      </c>
      <c r="E118" s="155">
        <v>193407.51</v>
      </c>
      <c r="F118" s="156">
        <f t="shared" si="3"/>
        <v>2570592.4900000002</v>
      </c>
    </row>
    <row r="119" spans="1:6" ht="36.950000000000003" customHeight="1">
      <c r="A119" s="90" t="s">
        <v>164</v>
      </c>
      <c r="B119" s="144" t="s">
        <v>136</v>
      </c>
      <c r="C119" s="131" t="s">
        <v>300</v>
      </c>
      <c r="D119" s="132">
        <v>2764000</v>
      </c>
      <c r="E119" s="155">
        <v>193407.51</v>
      </c>
      <c r="F119" s="156">
        <f t="shared" si="3"/>
        <v>2570592.4900000002</v>
      </c>
    </row>
    <row r="120" spans="1:6" ht="28.5">
      <c r="A120" s="90" t="s">
        <v>166</v>
      </c>
      <c r="B120" s="144" t="s">
        <v>136</v>
      </c>
      <c r="C120" s="131" t="s">
        <v>301</v>
      </c>
      <c r="D120" s="132">
        <v>2764000</v>
      </c>
      <c r="E120" s="155">
        <v>193407.51</v>
      </c>
      <c r="F120" s="156">
        <f t="shared" si="3"/>
        <v>2570592.4900000002</v>
      </c>
    </row>
    <row r="121" spans="1:6" ht="36.950000000000003" customHeight="1">
      <c r="A121" s="90" t="s">
        <v>302</v>
      </c>
      <c r="B121" s="144" t="s">
        <v>136</v>
      </c>
      <c r="C121" s="131" t="s">
        <v>303</v>
      </c>
      <c r="D121" s="132">
        <v>50000</v>
      </c>
      <c r="E121" s="155" t="s">
        <v>42</v>
      </c>
      <c r="F121" s="156">
        <f t="shared" si="3"/>
        <v>50000</v>
      </c>
    </row>
    <row r="122" spans="1:6" ht="79.5" customHeight="1">
      <c r="A122" s="90" t="s">
        <v>304</v>
      </c>
      <c r="B122" s="144" t="s">
        <v>136</v>
      </c>
      <c r="C122" s="131" t="s">
        <v>305</v>
      </c>
      <c r="D122" s="132">
        <v>50000</v>
      </c>
      <c r="E122" s="155" t="s">
        <v>42</v>
      </c>
      <c r="F122" s="156">
        <f t="shared" si="3"/>
        <v>50000</v>
      </c>
    </row>
    <row r="123" spans="1:6" ht="24.6" customHeight="1">
      <c r="A123" s="90" t="s">
        <v>162</v>
      </c>
      <c r="B123" s="144" t="s">
        <v>136</v>
      </c>
      <c r="C123" s="131" t="s">
        <v>306</v>
      </c>
      <c r="D123" s="132">
        <v>50000</v>
      </c>
      <c r="E123" s="155" t="s">
        <v>42</v>
      </c>
      <c r="F123" s="156">
        <f t="shared" si="3"/>
        <v>50000</v>
      </c>
    </row>
    <row r="124" spans="1:6" ht="36.950000000000003" customHeight="1">
      <c r="A124" s="90" t="s">
        <v>164</v>
      </c>
      <c r="B124" s="144" t="s">
        <v>136</v>
      </c>
      <c r="C124" s="131" t="s">
        <v>307</v>
      </c>
      <c r="D124" s="132">
        <v>50000</v>
      </c>
      <c r="E124" s="155" t="s">
        <v>42</v>
      </c>
      <c r="F124" s="156">
        <f t="shared" si="3"/>
        <v>50000</v>
      </c>
    </row>
    <row r="125" spans="1:6" ht="28.5">
      <c r="A125" s="90" t="s">
        <v>166</v>
      </c>
      <c r="B125" s="144" t="s">
        <v>136</v>
      </c>
      <c r="C125" s="131" t="s">
        <v>308</v>
      </c>
      <c r="D125" s="132">
        <v>50000</v>
      </c>
      <c r="E125" s="155" t="s">
        <v>42</v>
      </c>
      <c r="F125" s="156">
        <f t="shared" si="3"/>
        <v>50000</v>
      </c>
    </row>
    <row r="126" spans="1:6" ht="32.25" customHeight="1">
      <c r="A126" s="101" t="s">
        <v>309</v>
      </c>
      <c r="B126" s="142" t="s">
        <v>136</v>
      </c>
      <c r="C126" s="147" t="s">
        <v>310</v>
      </c>
      <c r="D126" s="148">
        <v>50000</v>
      </c>
      <c r="E126" s="149">
        <v>16500</v>
      </c>
      <c r="F126" s="150">
        <f t="shared" si="3"/>
        <v>33500</v>
      </c>
    </row>
    <row r="127" spans="1:6" ht="38.25" customHeight="1">
      <c r="A127" s="90" t="s">
        <v>170</v>
      </c>
      <c r="B127" s="144" t="s">
        <v>136</v>
      </c>
      <c r="C127" s="131" t="s">
        <v>311</v>
      </c>
      <c r="D127" s="132">
        <v>50000</v>
      </c>
      <c r="E127" s="155">
        <v>16500</v>
      </c>
      <c r="F127" s="156">
        <f t="shared" si="3"/>
        <v>33500</v>
      </c>
    </row>
    <row r="128" spans="1:6" ht="28.5">
      <c r="A128" s="90" t="s">
        <v>172</v>
      </c>
      <c r="B128" s="144" t="s">
        <v>136</v>
      </c>
      <c r="C128" s="131" t="s">
        <v>312</v>
      </c>
      <c r="D128" s="132">
        <v>50000</v>
      </c>
      <c r="E128" s="155">
        <v>16500</v>
      </c>
      <c r="F128" s="156">
        <f t="shared" si="3"/>
        <v>33500</v>
      </c>
    </row>
    <row r="129" spans="1:6" ht="93.75" customHeight="1">
      <c r="A129" s="103" t="s">
        <v>313</v>
      </c>
      <c r="B129" s="144" t="s">
        <v>136</v>
      </c>
      <c r="C129" s="131" t="s">
        <v>314</v>
      </c>
      <c r="D129" s="132">
        <v>50000</v>
      </c>
      <c r="E129" s="155">
        <v>16500</v>
      </c>
      <c r="F129" s="156">
        <f t="shared" si="3"/>
        <v>33500</v>
      </c>
    </row>
    <row r="130" spans="1:6" ht="24.6" customHeight="1">
      <c r="A130" s="90" t="s">
        <v>162</v>
      </c>
      <c r="B130" s="144" t="s">
        <v>136</v>
      </c>
      <c r="C130" s="131" t="s">
        <v>315</v>
      </c>
      <c r="D130" s="132">
        <v>50000</v>
      </c>
      <c r="E130" s="155">
        <v>16500</v>
      </c>
      <c r="F130" s="156">
        <f t="shared" si="3"/>
        <v>33500</v>
      </c>
    </row>
    <row r="131" spans="1:6" ht="36.950000000000003" customHeight="1">
      <c r="A131" s="90" t="s">
        <v>164</v>
      </c>
      <c r="B131" s="144" t="s">
        <v>136</v>
      </c>
      <c r="C131" s="131" t="s">
        <v>316</v>
      </c>
      <c r="D131" s="132">
        <v>50000</v>
      </c>
      <c r="E131" s="155">
        <v>16500</v>
      </c>
      <c r="F131" s="156">
        <f t="shared" si="3"/>
        <v>33500</v>
      </c>
    </row>
    <row r="132" spans="1:6" ht="28.5">
      <c r="A132" s="90" t="s">
        <v>166</v>
      </c>
      <c r="B132" s="144" t="s">
        <v>136</v>
      </c>
      <c r="C132" s="131" t="s">
        <v>317</v>
      </c>
      <c r="D132" s="132">
        <v>50000</v>
      </c>
      <c r="E132" s="155">
        <v>16500</v>
      </c>
      <c r="F132" s="156">
        <f t="shared" si="3"/>
        <v>33500</v>
      </c>
    </row>
    <row r="133" spans="1:6" ht="30">
      <c r="A133" s="101" t="s">
        <v>318</v>
      </c>
      <c r="B133" s="142" t="s">
        <v>136</v>
      </c>
      <c r="C133" s="147" t="s">
        <v>319</v>
      </c>
      <c r="D133" s="148">
        <v>1730800</v>
      </c>
      <c r="E133" s="149">
        <v>430568.15</v>
      </c>
      <c r="F133" s="150">
        <f t="shared" si="3"/>
        <v>1300231.8500000001</v>
      </c>
    </row>
    <row r="134" spans="1:6" ht="30">
      <c r="A134" s="101" t="s">
        <v>320</v>
      </c>
      <c r="B134" s="142" t="s">
        <v>136</v>
      </c>
      <c r="C134" s="147" t="s">
        <v>321</v>
      </c>
      <c r="D134" s="148">
        <v>66700</v>
      </c>
      <c r="E134" s="149">
        <v>4160.43</v>
      </c>
      <c r="F134" s="150">
        <f t="shared" si="3"/>
        <v>62539.57</v>
      </c>
    </row>
    <row r="135" spans="1:6" ht="36.950000000000003" customHeight="1">
      <c r="A135" s="90" t="s">
        <v>322</v>
      </c>
      <c r="B135" s="144" t="s">
        <v>136</v>
      </c>
      <c r="C135" s="131" t="s">
        <v>323</v>
      </c>
      <c r="D135" s="132">
        <v>66700</v>
      </c>
      <c r="E135" s="155">
        <v>4160.43</v>
      </c>
      <c r="F135" s="156">
        <f t="shared" si="3"/>
        <v>62539.57</v>
      </c>
    </row>
    <row r="136" spans="1:6" ht="24.6" customHeight="1">
      <c r="A136" s="90" t="s">
        <v>324</v>
      </c>
      <c r="B136" s="144" t="s">
        <v>136</v>
      </c>
      <c r="C136" s="131" t="s">
        <v>325</v>
      </c>
      <c r="D136" s="132">
        <v>66700</v>
      </c>
      <c r="E136" s="155">
        <v>4160.43</v>
      </c>
      <c r="F136" s="156">
        <f t="shared" si="3"/>
        <v>62539.57</v>
      </c>
    </row>
    <row r="137" spans="1:6" ht="129" customHeight="1">
      <c r="A137" s="103" t="s">
        <v>326</v>
      </c>
      <c r="B137" s="144" t="s">
        <v>136</v>
      </c>
      <c r="C137" s="131" t="s">
        <v>327</v>
      </c>
      <c r="D137" s="132">
        <v>16700</v>
      </c>
      <c r="E137" s="155">
        <v>4160.43</v>
      </c>
      <c r="F137" s="156">
        <f t="shared" si="3"/>
        <v>12539.57</v>
      </c>
    </row>
    <row r="138" spans="1:6" ht="29.25" customHeight="1">
      <c r="A138" s="90" t="s">
        <v>162</v>
      </c>
      <c r="B138" s="144" t="s">
        <v>136</v>
      </c>
      <c r="C138" s="131" t="s">
        <v>328</v>
      </c>
      <c r="D138" s="132">
        <v>16700</v>
      </c>
      <c r="E138" s="155">
        <v>4160.43</v>
      </c>
      <c r="F138" s="156">
        <f t="shared" si="3"/>
        <v>12539.57</v>
      </c>
    </row>
    <row r="139" spans="1:6" ht="36.950000000000003" customHeight="1">
      <c r="A139" s="90" t="s">
        <v>164</v>
      </c>
      <c r="B139" s="144" t="s">
        <v>136</v>
      </c>
      <c r="C139" s="131" t="s">
        <v>329</v>
      </c>
      <c r="D139" s="132">
        <v>16700</v>
      </c>
      <c r="E139" s="155">
        <v>4160.43</v>
      </c>
      <c r="F139" s="156">
        <f t="shared" si="3"/>
        <v>12539.57</v>
      </c>
    </row>
    <row r="140" spans="1:6" ht="16.5" customHeight="1">
      <c r="A140" s="90" t="s">
        <v>166</v>
      </c>
      <c r="B140" s="144" t="s">
        <v>136</v>
      </c>
      <c r="C140" s="131" t="s">
        <v>330</v>
      </c>
      <c r="D140" s="132">
        <v>16700</v>
      </c>
      <c r="E140" s="155">
        <v>4160.43</v>
      </c>
      <c r="F140" s="156">
        <f t="shared" si="3"/>
        <v>12539.57</v>
      </c>
    </row>
    <row r="141" spans="1:6" ht="90.75" customHeight="1">
      <c r="A141" s="103" t="s">
        <v>331</v>
      </c>
      <c r="B141" s="144" t="s">
        <v>136</v>
      </c>
      <c r="C141" s="131" t="s">
        <v>332</v>
      </c>
      <c r="D141" s="132">
        <v>50000</v>
      </c>
      <c r="E141" s="155" t="s">
        <v>42</v>
      </c>
      <c r="F141" s="156">
        <f t="shared" si="3"/>
        <v>50000</v>
      </c>
    </row>
    <row r="142" spans="1:6" ht="24.6" customHeight="1">
      <c r="A142" s="90" t="s">
        <v>162</v>
      </c>
      <c r="B142" s="144" t="s">
        <v>136</v>
      </c>
      <c r="C142" s="131" t="s">
        <v>333</v>
      </c>
      <c r="D142" s="132">
        <v>50000</v>
      </c>
      <c r="E142" s="155" t="s">
        <v>42</v>
      </c>
      <c r="F142" s="156">
        <f t="shared" si="3"/>
        <v>50000</v>
      </c>
    </row>
    <row r="143" spans="1:6" ht="36.950000000000003" customHeight="1">
      <c r="A143" s="90" t="s">
        <v>164</v>
      </c>
      <c r="B143" s="144" t="s">
        <v>136</v>
      </c>
      <c r="C143" s="131" t="s">
        <v>334</v>
      </c>
      <c r="D143" s="132">
        <v>50000</v>
      </c>
      <c r="E143" s="155" t="s">
        <v>42</v>
      </c>
      <c r="F143" s="156">
        <f t="shared" ref="F143:F174" si="4">IF(OR(D143="-",IF(E143="-",0,E143)&gt;=IF(D143="-",0,D143)),"-",IF(D143="-",0,D143)-IF(E143="-",0,E143))</f>
        <v>50000</v>
      </c>
    </row>
    <row r="144" spans="1:6" ht="28.5">
      <c r="A144" s="90" t="s">
        <v>166</v>
      </c>
      <c r="B144" s="144" t="s">
        <v>136</v>
      </c>
      <c r="C144" s="131" t="s">
        <v>335</v>
      </c>
      <c r="D144" s="132">
        <v>50000</v>
      </c>
      <c r="E144" s="155" t="s">
        <v>42</v>
      </c>
      <c r="F144" s="156">
        <f t="shared" si="4"/>
        <v>50000</v>
      </c>
    </row>
    <row r="145" spans="1:6" ht="30">
      <c r="A145" s="101" t="s">
        <v>336</v>
      </c>
      <c r="B145" s="142" t="s">
        <v>136</v>
      </c>
      <c r="C145" s="147" t="s">
        <v>337</v>
      </c>
      <c r="D145" s="148">
        <v>92700</v>
      </c>
      <c r="E145" s="149" t="s">
        <v>42</v>
      </c>
      <c r="F145" s="150">
        <f t="shared" si="4"/>
        <v>92700</v>
      </c>
    </row>
    <row r="146" spans="1:6" ht="36.950000000000003" customHeight="1">
      <c r="A146" s="90" t="s">
        <v>322</v>
      </c>
      <c r="B146" s="144" t="s">
        <v>136</v>
      </c>
      <c r="C146" s="131" t="s">
        <v>338</v>
      </c>
      <c r="D146" s="132">
        <v>92700</v>
      </c>
      <c r="E146" s="155" t="s">
        <v>42</v>
      </c>
      <c r="F146" s="156">
        <f t="shared" si="4"/>
        <v>92700</v>
      </c>
    </row>
    <row r="147" spans="1:6" ht="24.6" customHeight="1">
      <c r="A147" s="90" t="s">
        <v>324</v>
      </c>
      <c r="B147" s="144" t="s">
        <v>136</v>
      </c>
      <c r="C147" s="131" t="s">
        <v>339</v>
      </c>
      <c r="D147" s="132">
        <v>92700</v>
      </c>
      <c r="E147" s="155" t="s">
        <v>42</v>
      </c>
      <c r="F147" s="156">
        <f t="shared" si="4"/>
        <v>92700</v>
      </c>
    </row>
    <row r="148" spans="1:6" ht="95.25" customHeight="1">
      <c r="A148" s="103" t="s">
        <v>340</v>
      </c>
      <c r="B148" s="144" t="s">
        <v>136</v>
      </c>
      <c r="C148" s="131" t="s">
        <v>341</v>
      </c>
      <c r="D148" s="132">
        <v>91800</v>
      </c>
      <c r="E148" s="155" t="s">
        <v>42</v>
      </c>
      <c r="F148" s="156">
        <f t="shared" si="4"/>
        <v>91800</v>
      </c>
    </row>
    <row r="149" spans="1:6" ht="27" customHeight="1">
      <c r="A149" s="90" t="s">
        <v>162</v>
      </c>
      <c r="B149" s="144" t="s">
        <v>136</v>
      </c>
      <c r="C149" s="131" t="s">
        <v>342</v>
      </c>
      <c r="D149" s="132">
        <v>91800</v>
      </c>
      <c r="E149" s="155" t="s">
        <v>42</v>
      </c>
      <c r="F149" s="156">
        <f t="shared" si="4"/>
        <v>91800</v>
      </c>
    </row>
    <row r="150" spans="1:6" ht="39.75" customHeight="1">
      <c r="A150" s="90" t="s">
        <v>164</v>
      </c>
      <c r="B150" s="144" t="s">
        <v>136</v>
      </c>
      <c r="C150" s="131" t="s">
        <v>343</v>
      </c>
      <c r="D150" s="132">
        <v>91800</v>
      </c>
      <c r="E150" s="155" t="s">
        <v>42</v>
      </c>
      <c r="F150" s="156">
        <f t="shared" si="4"/>
        <v>91800</v>
      </c>
    </row>
    <row r="151" spans="1:6" ht="28.5">
      <c r="A151" s="90" t="s">
        <v>166</v>
      </c>
      <c r="B151" s="144" t="s">
        <v>136</v>
      </c>
      <c r="C151" s="131" t="s">
        <v>344</v>
      </c>
      <c r="D151" s="132">
        <v>91800</v>
      </c>
      <c r="E151" s="155" t="s">
        <v>42</v>
      </c>
      <c r="F151" s="156">
        <f t="shared" si="4"/>
        <v>91800</v>
      </c>
    </row>
    <row r="152" spans="1:6" ht="102.75" customHeight="1">
      <c r="A152" s="103" t="s">
        <v>345</v>
      </c>
      <c r="B152" s="144" t="s">
        <v>136</v>
      </c>
      <c r="C152" s="131" t="s">
        <v>346</v>
      </c>
      <c r="D152" s="132">
        <v>900</v>
      </c>
      <c r="E152" s="155" t="s">
        <v>42</v>
      </c>
      <c r="F152" s="156">
        <f t="shared" si="4"/>
        <v>900</v>
      </c>
    </row>
    <row r="153" spans="1:6" ht="28.5">
      <c r="A153" s="90" t="s">
        <v>185</v>
      </c>
      <c r="B153" s="144" t="s">
        <v>136</v>
      </c>
      <c r="C153" s="131" t="s">
        <v>347</v>
      </c>
      <c r="D153" s="132">
        <v>900</v>
      </c>
      <c r="E153" s="155" t="s">
        <v>42</v>
      </c>
      <c r="F153" s="156">
        <f t="shared" si="4"/>
        <v>900</v>
      </c>
    </row>
    <row r="154" spans="1:6" ht="52.5" customHeight="1">
      <c r="A154" s="90" t="s">
        <v>348</v>
      </c>
      <c r="B154" s="144" t="s">
        <v>136</v>
      </c>
      <c r="C154" s="131" t="s">
        <v>349</v>
      </c>
      <c r="D154" s="132">
        <v>900</v>
      </c>
      <c r="E154" s="155" t="s">
        <v>42</v>
      </c>
      <c r="F154" s="156">
        <f t="shared" si="4"/>
        <v>900</v>
      </c>
    </row>
    <row r="155" spans="1:6" ht="68.25" customHeight="1">
      <c r="A155" s="90" t="s">
        <v>350</v>
      </c>
      <c r="B155" s="144" t="s">
        <v>136</v>
      </c>
      <c r="C155" s="131" t="s">
        <v>351</v>
      </c>
      <c r="D155" s="132">
        <v>900</v>
      </c>
      <c r="E155" s="155" t="s">
        <v>42</v>
      </c>
      <c r="F155" s="156">
        <f t="shared" si="4"/>
        <v>900</v>
      </c>
    </row>
    <row r="156" spans="1:6" ht="30">
      <c r="A156" s="101" t="s">
        <v>352</v>
      </c>
      <c r="B156" s="142" t="s">
        <v>136</v>
      </c>
      <c r="C156" s="147" t="s">
        <v>353</v>
      </c>
      <c r="D156" s="148">
        <v>1571400</v>
      </c>
      <c r="E156" s="149">
        <v>426407.72</v>
      </c>
      <c r="F156" s="150">
        <f t="shared" si="4"/>
        <v>1144992.28</v>
      </c>
    </row>
    <row r="157" spans="1:6" ht="39" customHeight="1">
      <c r="A157" s="90" t="s">
        <v>322</v>
      </c>
      <c r="B157" s="144" t="s">
        <v>136</v>
      </c>
      <c r="C157" s="131" t="s">
        <v>354</v>
      </c>
      <c r="D157" s="132">
        <v>1571400</v>
      </c>
      <c r="E157" s="155">
        <v>426407.72</v>
      </c>
      <c r="F157" s="156">
        <f t="shared" si="4"/>
        <v>1144992.28</v>
      </c>
    </row>
    <row r="158" spans="1:6" ht="27.75" customHeight="1">
      <c r="A158" s="90" t="s">
        <v>355</v>
      </c>
      <c r="B158" s="144" t="s">
        <v>136</v>
      </c>
      <c r="C158" s="131" t="s">
        <v>356</v>
      </c>
      <c r="D158" s="132">
        <v>1571400</v>
      </c>
      <c r="E158" s="155">
        <v>426407.72</v>
      </c>
      <c r="F158" s="156">
        <f t="shared" si="4"/>
        <v>1144992.28</v>
      </c>
    </row>
    <row r="159" spans="1:6" ht="76.5" customHeight="1">
      <c r="A159" s="90" t="s">
        <v>357</v>
      </c>
      <c r="B159" s="144" t="s">
        <v>136</v>
      </c>
      <c r="C159" s="131" t="s">
        <v>358</v>
      </c>
      <c r="D159" s="132">
        <v>471000</v>
      </c>
      <c r="E159" s="155">
        <v>122090.5</v>
      </c>
      <c r="F159" s="156">
        <f t="shared" si="4"/>
        <v>348909.5</v>
      </c>
    </row>
    <row r="160" spans="1:6" ht="24.6" customHeight="1">
      <c r="A160" s="90" t="s">
        <v>162</v>
      </c>
      <c r="B160" s="144" t="s">
        <v>136</v>
      </c>
      <c r="C160" s="131" t="s">
        <v>359</v>
      </c>
      <c r="D160" s="132">
        <v>471000</v>
      </c>
      <c r="E160" s="155">
        <v>122090.5</v>
      </c>
      <c r="F160" s="156">
        <f t="shared" si="4"/>
        <v>348909.5</v>
      </c>
    </row>
    <row r="161" spans="1:6" ht="36.950000000000003" customHeight="1">
      <c r="A161" s="90" t="s">
        <v>164</v>
      </c>
      <c r="B161" s="144" t="s">
        <v>136</v>
      </c>
      <c r="C161" s="131" t="s">
        <v>360</v>
      </c>
      <c r="D161" s="132">
        <v>471000</v>
      </c>
      <c r="E161" s="155">
        <v>122090.5</v>
      </c>
      <c r="F161" s="156">
        <f t="shared" si="4"/>
        <v>348909.5</v>
      </c>
    </row>
    <row r="162" spans="1:6" ht="28.5">
      <c r="A162" s="90" t="s">
        <v>168</v>
      </c>
      <c r="B162" s="144" t="s">
        <v>136</v>
      </c>
      <c r="C162" s="131" t="s">
        <v>361</v>
      </c>
      <c r="D162" s="132">
        <v>471000</v>
      </c>
      <c r="E162" s="155">
        <v>122090.5</v>
      </c>
      <c r="F162" s="156">
        <f t="shared" si="4"/>
        <v>348909.5</v>
      </c>
    </row>
    <row r="163" spans="1:6" ht="91.5" customHeight="1">
      <c r="A163" s="103" t="s">
        <v>362</v>
      </c>
      <c r="B163" s="144" t="s">
        <v>136</v>
      </c>
      <c r="C163" s="131" t="s">
        <v>363</v>
      </c>
      <c r="D163" s="132">
        <v>350000</v>
      </c>
      <c r="E163" s="155">
        <v>70814.38</v>
      </c>
      <c r="F163" s="156">
        <f t="shared" si="4"/>
        <v>279185.62</v>
      </c>
    </row>
    <row r="164" spans="1:6" ht="24.6" customHeight="1">
      <c r="A164" s="90" t="s">
        <v>162</v>
      </c>
      <c r="B164" s="144" t="s">
        <v>136</v>
      </c>
      <c r="C164" s="131" t="s">
        <v>364</v>
      </c>
      <c r="D164" s="132">
        <v>350000</v>
      </c>
      <c r="E164" s="155">
        <v>70814.38</v>
      </c>
      <c r="F164" s="156">
        <f t="shared" si="4"/>
        <v>279185.62</v>
      </c>
    </row>
    <row r="165" spans="1:6" ht="36.950000000000003" customHeight="1">
      <c r="A165" s="90" t="s">
        <v>164</v>
      </c>
      <c r="B165" s="144" t="s">
        <v>136</v>
      </c>
      <c r="C165" s="131" t="s">
        <v>365</v>
      </c>
      <c r="D165" s="132">
        <v>350000</v>
      </c>
      <c r="E165" s="155">
        <v>70814.38</v>
      </c>
      <c r="F165" s="156">
        <f t="shared" si="4"/>
        <v>279185.62</v>
      </c>
    </row>
    <row r="166" spans="1:6" ht="28.5">
      <c r="A166" s="90" t="s">
        <v>166</v>
      </c>
      <c r="B166" s="144" t="s">
        <v>136</v>
      </c>
      <c r="C166" s="131" t="s">
        <v>366</v>
      </c>
      <c r="D166" s="132">
        <v>350000</v>
      </c>
      <c r="E166" s="155">
        <v>70814.38</v>
      </c>
      <c r="F166" s="156">
        <f t="shared" si="4"/>
        <v>279185.62</v>
      </c>
    </row>
    <row r="167" spans="1:6" ht="93" customHeight="1">
      <c r="A167" s="103" t="s">
        <v>367</v>
      </c>
      <c r="B167" s="144" t="s">
        <v>136</v>
      </c>
      <c r="C167" s="131" t="s">
        <v>368</v>
      </c>
      <c r="D167" s="132">
        <v>420400</v>
      </c>
      <c r="E167" s="155">
        <v>211043.34</v>
      </c>
      <c r="F167" s="156">
        <f t="shared" si="4"/>
        <v>209356.66</v>
      </c>
    </row>
    <row r="168" spans="1:6" ht="24.6" customHeight="1">
      <c r="A168" s="90" t="s">
        <v>162</v>
      </c>
      <c r="B168" s="144" t="s">
        <v>136</v>
      </c>
      <c r="C168" s="131" t="s">
        <v>369</v>
      </c>
      <c r="D168" s="132">
        <v>420400</v>
      </c>
      <c r="E168" s="155">
        <v>211043.34</v>
      </c>
      <c r="F168" s="156">
        <f t="shared" si="4"/>
        <v>209356.66</v>
      </c>
    </row>
    <row r="169" spans="1:6" ht="36.950000000000003" customHeight="1">
      <c r="A169" s="90" t="s">
        <v>164</v>
      </c>
      <c r="B169" s="144" t="s">
        <v>136</v>
      </c>
      <c r="C169" s="131" t="s">
        <v>370</v>
      </c>
      <c r="D169" s="132">
        <v>420400</v>
      </c>
      <c r="E169" s="155">
        <v>211043.34</v>
      </c>
      <c r="F169" s="156">
        <f t="shared" si="4"/>
        <v>209356.66</v>
      </c>
    </row>
    <row r="170" spans="1:6" ht="28.5">
      <c r="A170" s="90" t="s">
        <v>166</v>
      </c>
      <c r="B170" s="144" t="s">
        <v>136</v>
      </c>
      <c r="C170" s="131" t="s">
        <v>371</v>
      </c>
      <c r="D170" s="132">
        <v>420400</v>
      </c>
      <c r="E170" s="155">
        <v>211043.34</v>
      </c>
      <c r="F170" s="156">
        <f t="shared" si="4"/>
        <v>209356.66</v>
      </c>
    </row>
    <row r="171" spans="1:6" ht="92.25" customHeight="1">
      <c r="A171" s="103" t="s">
        <v>372</v>
      </c>
      <c r="B171" s="144" t="s">
        <v>136</v>
      </c>
      <c r="C171" s="131" t="s">
        <v>373</v>
      </c>
      <c r="D171" s="132">
        <v>330000</v>
      </c>
      <c r="E171" s="155">
        <v>22459.5</v>
      </c>
      <c r="F171" s="156">
        <f t="shared" si="4"/>
        <v>307540.5</v>
      </c>
    </row>
    <row r="172" spans="1:6" ht="25.5" customHeight="1">
      <c r="A172" s="90" t="s">
        <v>162</v>
      </c>
      <c r="B172" s="144" t="s">
        <v>136</v>
      </c>
      <c r="C172" s="131" t="s">
        <v>374</v>
      </c>
      <c r="D172" s="132">
        <v>330000</v>
      </c>
      <c r="E172" s="155">
        <v>22459.5</v>
      </c>
      <c r="F172" s="156">
        <f t="shared" si="4"/>
        <v>307540.5</v>
      </c>
    </row>
    <row r="173" spans="1:6" ht="40.5" customHeight="1">
      <c r="A173" s="90" t="s">
        <v>164</v>
      </c>
      <c r="B173" s="144" t="s">
        <v>136</v>
      </c>
      <c r="C173" s="131" t="s">
        <v>375</v>
      </c>
      <c r="D173" s="132">
        <v>330000</v>
      </c>
      <c r="E173" s="155">
        <v>22459.5</v>
      </c>
      <c r="F173" s="156">
        <f t="shared" si="4"/>
        <v>307540.5</v>
      </c>
    </row>
    <row r="174" spans="1:6" ht="28.5">
      <c r="A174" s="90" t="s">
        <v>166</v>
      </c>
      <c r="B174" s="144" t="s">
        <v>136</v>
      </c>
      <c r="C174" s="131" t="s">
        <v>376</v>
      </c>
      <c r="D174" s="132">
        <v>330000</v>
      </c>
      <c r="E174" s="155">
        <v>22459.5</v>
      </c>
      <c r="F174" s="156">
        <f t="shared" si="4"/>
        <v>307540.5</v>
      </c>
    </row>
    <row r="175" spans="1:6" ht="30">
      <c r="A175" s="101" t="s">
        <v>377</v>
      </c>
      <c r="B175" s="142" t="s">
        <v>136</v>
      </c>
      <c r="C175" s="147" t="s">
        <v>378</v>
      </c>
      <c r="D175" s="148">
        <v>20000</v>
      </c>
      <c r="E175" s="149">
        <v>6000</v>
      </c>
      <c r="F175" s="150">
        <f t="shared" ref="F175:F206" si="5">IF(OR(D175="-",IF(E175="-",0,E175)&gt;=IF(D175="-",0,D175)),"-",IF(D175="-",0,D175)-IF(E175="-",0,E175))</f>
        <v>14000</v>
      </c>
    </row>
    <row r="176" spans="1:6" ht="32.25" customHeight="1">
      <c r="A176" s="101" t="s">
        <v>379</v>
      </c>
      <c r="B176" s="142" t="s">
        <v>136</v>
      </c>
      <c r="C176" s="147" t="s">
        <v>380</v>
      </c>
      <c r="D176" s="148">
        <v>20000</v>
      </c>
      <c r="E176" s="149">
        <v>6000</v>
      </c>
      <c r="F176" s="150">
        <f t="shared" si="5"/>
        <v>14000</v>
      </c>
    </row>
    <row r="177" spans="1:6" ht="24.6" customHeight="1">
      <c r="A177" s="90" t="s">
        <v>212</v>
      </c>
      <c r="B177" s="144" t="s">
        <v>136</v>
      </c>
      <c r="C177" s="131" t="s">
        <v>381</v>
      </c>
      <c r="D177" s="132">
        <v>20000</v>
      </c>
      <c r="E177" s="155">
        <v>6000</v>
      </c>
      <c r="F177" s="156">
        <f t="shared" si="5"/>
        <v>14000</v>
      </c>
    </row>
    <row r="178" spans="1:6" ht="64.5" customHeight="1">
      <c r="A178" s="90" t="s">
        <v>382</v>
      </c>
      <c r="B178" s="144" t="s">
        <v>136</v>
      </c>
      <c r="C178" s="131" t="s">
        <v>383</v>
      </c>
      <c r="D178" s="132">
        <v>20000</v>
      </c>
      <c r="E178" s="155">
        <v>6000</v>
      </c>
      <c r="F178" s="156">
        <f t="shared" si="5"/>
        <v>14000</v>
      </c>
    </row>
    <row r="179" spans="1:6" ht="107.25" customHeight="1">
      <c r="A179" s="103" t="s">
        <v>384</v>
      </c>
      <c r="B179" s="144" t="s">
        <v>136</v>
      </c>
      <c r="C179" s="131" t="s">
        <v>385</v>
      </c>
      <c r="D179" s="132">
        <v>20000</v>
      </c>
      <c r="E179" s="155">
        <v>6000</v>
      </c>
      <c r="F179" s="156">
        <f t="shared" si="5"/>
        <v>14000</v>
      </c>
    </row>
    <row r="180" spans="1:6" ht="24.6" customHeight="1">
      <c r="A180" s="90" t="s">
        <v>162</v>
      </c>
      <c r="B180" s="144" t="s">
        <v>136</v>
      </c>
      <c r="C180" s="131" t="s">
        <v>386</v>
      </c>
      <c r="D180" s="132">
        <v>20000</v>
      </c>
      <c r="E180" s="155">
        <v>6000</v>
      </c>
      <c r="F180" s="156">
        <f t="shared" si="5"/>
        <v>14000</v>
      </c>
    </row>
    <row r="181" spans="1:6" ht="36.950000000000003" customHeight="1">
      <c r="A181" s="90" t="s">
        <v>164</v>
      </c>
      <c r="B181" s="144" t="s">
        <v>136</v>
      </c>
      <c r="C181" s="131" t="s">
        <v>387</v>
      </c>
      <c r="D181" s="132">
        <v>20000</v>
      </c>
      <c r="E181" s="155">
        <v>6000</v>
      </c>
      <c r="F181" s="156">
        <f t="shared" si="5"/>
        <v>14000</v>
      </c>
    </row>
    <row r="182" spans="1:6" ht="28.5">
      <c r="A182" s="90" t="s">
        <v>166</v>
      </c>
      <c r="B182" s="144" t="s">
        <v>136</v>
      </c>
      <c r="C182" s="131" t="s">
        <v>388</v>
      </c>
      <c r="D182" s="132">
        <v>20000</v>
      </c>
      <c r="E182" s="155">
        <v>6000</v>
      </c>
      <c r="F182" s="156">
        <f t="shared" si="5"/>
        <v>14000</v>
      </c>
    </row>
    <row r="183" spans="1:6" ht="30">
      <c r="A183" s="101" t="s">
        <v>389</v>
      </c>
      <c r="B183" s="142" t="s">
        <v>136</v>
      </c>
      <c r="C183" s="147" t="s">
        <v>390</v>
      </c>
      <c r="D183" s="148">
        <v>2720000</v>
      </c>
      <c r="E183" s="149">
        <v>859121.81</v>
      </c>
      <c r="F183" s="150">
        <f t="shared" si="5"/>
        <v>1860878.19</v>
      </c>
    </row>
    <row r="184" spans="1:6" ht="30">
      <c r="A184" s="101" t="s">
        <v>391</v>
      </c>
      <c r="B184" s="142" t="s">
        <v>136</v>
      </c>
      <c r="C184" s="147" t="s">
        <v>392</v>
      </c>
      <c r="D184" s="148">
        <v>2720000</v>
      </c>
      <c r="E184" s="149">
        <v>859121.81</v>
      </c>
      <c r="F184" s="150">
        <f t="shared" si="5"/>
        <v>1860878.19</v>
      </c>
    </row>
    <row r="185" spans="1:6" ht="24.6" customHeight="1">
      <c r="A185" s="90" t="s">
        <v>393</v>
      </c>
      <c r="B185" s="144" t="s">
        <v>136</v>
      </c>
      <c r="C185" s="131" t="s">
        <v>394</v>
      </c>
      <c r="D185" s="132">
        <v>2720000</v>
      </c>
      <c r="E185" s="155">
        <v>859121.81</v>
      </c>
      <c r="F185" s="156">
        <f t="shared" si="5"/>
        <v>1860878.19</v>
      </c>
    </row>
    <row r="186" spans="1:6" ht="24.6" customHeight="1">
      <c r="A186" s="90" t="s">
        <v>395</v>
      </c>
      <c r="B186" s="144" t="s">
        <v>136</v>
      </c>
      <c r="C186" s="131" t="s">
        <v>396</v>
      </c>
      <c r="D186" s="132">
        <v>2720000</v>
      </c>
      <c r="E186" s="155">
        <v>859121.81</v>
      </c>
      <c r="F186" s="156">
        <f t="shared" si="5"/>
        <v>1860878.19</v>
      </c>
    </row>
    <row r="187" spans="1:6" ht="77.25" customHeight="1">
      <c r="A187" s="90" t="s">
        <v>397</v>
      </c>
      <c r="B187" s="144" t="s">
        <v>136</v>
      </c>
      <c r="C187" s="131" t="s">
        <v>398</v>
      </c>
      <c r="D187" s="132">
        <v>2720000</v>
      </c>
      <c r="E187" s="155">
        <v>859121.81</v>
      </c>
      <c r="F187" s="156">
        <f t="shared" si="5"/>
        <v>1860878.19</v>
      </c>
    </row>
    <row r="188" spans="1:6" ht="36.950000000000003" customHeight="1">
      <c r="A188" s="90" t="s">
        <v>399</v>
      </c>
      <c r="B188" s="144" t="s">
        <v>136</v>
      </c>
      <c r="C188" s="131" t="s">
        <v>400</v>
      </c>
      <c r="D188" s="132">
        <v>2720000</v>
      </c>
      <c r="E188" s="155">
        <v>859121.81</v>
      </c>
      <c r="F188" s="156">
        <f t="shared" si="5"/>
        <v>1860878.19</v>
      </c>
    </row>
    <row r="189" spans="1:6" ht="28.5">
      <c r="A189" s="90" t="s">
        <v>401</v>
      </c>
      <c r="B189" s="144" t="s">
        <v>136</v>
      </c>
      <c r="C189" s="131" t="s">
        <v>402</v>
      </c>
      <c r="D189" s="132">
        <v>2720000</v>
      </c>
      <c r="E189" s="155">
        <v>859121.81</v>
      </c>
      <c r="F189" s="156">
        <f t="shared" si="5"/>
        <v>1860878.19</v>
      </c>
    </row>
    <row r="190" spans="1:6" ht="54" customHeight="1">
      <c r="A190" s="90" t="s">
        <v>403</v>
      </c>
      <c r="B190" s="144" t="s">
        <v>136</v>
      </c>
      <c r="C190" s="131" t="s">
        <v>404</v>
      </c>
      <c r="D190" s="132">
        <v>2720000</v>
      </c>
      <c r="E190" s="155">
        <v>859121.81</v>
      </c>
      <c r="F190" s="156">
        <f t="shared" si="5"/>
        <v>1860878.19</v>
      </c>
    </row>
    <row r="191" spans="1:6" ht="30">
      <c r="A191" s="101" t="s">
        <v>405</v>
      </c>
      <c r="B191" s="142" t="s">
        <v>136</v>
      </c>
      <c r="C191" s="147" t="s">
        <v>406</v>
      </c>
      <c r="D191" s="148">
        <v>145100</v>
      </c>
      <c r="E191" s="149">
        <v>48355.839999999997</v>
      </c>
      <c r="F191" s="150">
        <f t="shared" si="5"/>
        <v>96744.16</v>
      </c>
    </row>
    <row r="192" spans="1:6" ht="30">
      <c r="A192" s="101" t="s">
        <v>407</v>
      </c>
      <c r="B192" s="142" t="s">
        <v>136</v>
      </c>
      <c r="C192" s="147" t="s">
        <v>408</v>
      </c>
      <c r="D192" s="148">
        <v>145100</v>
      </c>
      <c r="E192" s="149">
        <v>48355.839999999997</v>
      </c>
      <c r="F192" s="150">
        <f t="shared" si="5"/>
        <v>96744.16</v>
      </c>
    </row>
    <row r="193" spans="1:6" ht="24.6" customHeight="1">
      <c r="A193" s="90" t="s">
        <v>212</v>
      </c>
      <c r="B193" s="144" t="s">
        <v>136</v>
      </c>
      <c r="C193" s="131" t="s">
        <v>409</v>
      </c>
      <c r="D193" s="132">
        <v>145100</v>
      </c>
      <c r="E193" s="155">
        <v>48355.839999999997</v>
      </c>
      <c r="F193" s="156">
        <f t="shared" si="5"/>
        <v>96744.16</v>
      </c>
    </row>
    <row r="194" spans="1:6" ht="61.5" customHeight="1">
      <c r="A194" s="90" t="s">
        <v>410</v>
      </c>
      <c r="B194" s="144" t="s">
        <v>136</v>
      </c>
      <c r="C194" s="131" t="s">
        <v>411</v>
      </c>
      <c r="D194" s="132">
        <v>145100</v>
      </c>
      <c r="E194" s="155">
        <v>48355.839999999997</v>
      </c>
      <c r="F194" s="156">
        <f t="shared" si="5"/>
        <v>96744.16</v>
      </c>
    </row>
    <row r="195" spans="1:6" ht="156" customHeight="1">
      <c r="A195" s="103" t="s">
        <v>412</v>
      </c>
      <c r="B195" s="144" t="s">
        <v>136</v>
      </c>
      <c r="C195" s="131" t="s">
        <v>413</v>
      </c>
      <c r="D195" s="132">
        <v>145100</v>
      </c>
      <c r="E195" s="155">
        <v>48355.839999999997</v>
      </c>
      <c r="F195" s="156">
        <f t="shared" si="5"/>
        <v>96744.16</v>
      </c>
    </row>
    <row r="196" spans="1:6" ht="24.6" customHeight="1">
      <c r="A196" s="90" t="s">
        <v>414</v>
      </c>
      <c r="B196" s="144" t="s">
        <v>136</v>
      </c>
      <c r="C196" s="131" t="s">
        <v>415</v>
      </c>
      <c r="D196" s="132">
        <v>145100</v>
      </c>
      <c r="E196" s="155">
        <v>48355.839999999997</v>
      </c>
      <c r="F196" s="156">
        <f t="shared" si="5"/>
        <v>96744.16</v>
      </c>
    </row>
    <row r="197" spans="1:6" ht="24.6" customHeight="1">
      <c r="A197" s="90" t="s">
        <v>416</v>
      </c>
      <c r="B197" s="144" t="s">
        <v>136</v>
      </c>
      <c r="C197" s="131" t="s">
        <v>417</v>
      </c>
      <c r="D197" s="132">
        <v>145100</v>
      </c>
      <c r="E197" s="155">
        <v>48355.839999999997</v>
      </c>
      <c r="F197" s="156">
        <f t="shared" si="5"/>
        <v>96744.16</v>
      </c>
    </row>
    <row r="198" spans="1:6" ht="36.950000000000003" customHeight="1">
      <c r="A198" s="90" t="s">
        <v>418</v>
      </c>
      <c r="B198" s="144" t="s">
        <v>136</v>
      </c>
      <c r="C198" s="131" t="s">
        <v>419</v>
      </c>
      <c r="D198" s="132">
        <v>145100</v>
      </c>
      <c r="E198" s="155">
        <v>48355.839999999997</v>
      </c>
      <c r="F198" s="156">
        <f t="shared" si="5"/>
        <v>96744.16</v>
      </c>
    </row>
    <row r="199" spans="1:6" ht="30">
      <c r="A199" s="101" t="s">
        <v>420</v>
      </c>
      <c r="B199" s="142" t="s">
        <v>136</v>
      </c>
      <c r="C199" s="147" t="s">
        <v>421</v>
      </c>
      <c r="D199" s="148">
        <v>10000</v>
      </c>
      <c r="E199" s="149" t="s">
        <v>42</v>
      </c>
      <c r="F199" s="150">
        <f t="shared" si="5"/>
        <v>10000</v>
      </c>
    </row>
    <row r="200" spans="1:6" ht="30">
      <c r="A200" s="101" t="s">
        <v>422</v>
      </c>
      <c r="B200" s="142" t="s">
        <v>136</v>
      </c>
      <c r="C200" s="147" t="s">
        <v>423</v>
      </c>
      <c r="D200" s="148">
        <v>10000</v>
      </c>
      <c r="E200" s="149" t="s">
        <v>42</v>
      </c>
      <c r="F200" s="150">
        <f t="shared" si="5"/>
        <v>10000</v>
      </c>
    </row>
    <row r="201" spans="1:6" ht="36.950000000000003" customHeight="1">
      <c r="A201" s="90" t="s">
        <v>424</v>
      </c>
      <c r="B201" s="144" t="s">
        <v>136</v>
      </c>
      <c r="C201" s="131" t="s">
        <v>425</v>
      </c>
      <c r="D201" s="132">
        <v>10000</v>
      </c>
      <c r="E201" s="155" t="s">
        <v>42</v>
      </c>
      <c r="F201" s="156">
        <f t="shared" si="5"/>
        <v>10000</v>
      </c>
    </row>
    <row r="202" spans="1:6" ht="36.950000000000003" customHeight="1">
      <c r="A202" s="90" t="s">
        <v>426</v>
      </c>
      <c r="B202" s="144" t="s">
        <v>136</v>
      </c>
      <c r="C202" s="131" t="s">
        <v>427</v>
      </c>
      <c r="D202" s="132">
        <v>5000</v>
      </c>
      <c r="E202" s="155" t="s">
        <v>42</v>
      </c>
      <c r="F202" s="156">
        <f t="shared" si="5"/>
        <v>5000</v>
      </c>
    </row>
    <row r="203" spans="1:6" ht="94.5" customHeight="1">
      <c r="A203" s="103" t="s">
        <v>428</v>
      </c>
      <c r="B203" s="144" t="s">
        <v>136</v>
      </c>
      <c r="C203" s="131" t="s">
        <v>429</v>
      </c>
      <c r="D203" s="132">
        <v>5000</v>
      </c>
      <c r="E203" s="155" t="s">
        <v>42</v>
      </c>
      <c r="F203" s="156">
        <f t="shared" si="5"/>
        <v>5000</v>
      </c>
    </row>
    <row r="204" spans="1:6" ht="24.6" customHeight="1">
      <c r="A204" s="90" t="s">
        <v>162</v>
      </c>
      <c r="B204" s="144" t="s">
        <v>136</v>
      </c>
      <c r="C204" s="131" t="s">
        <v>430</v>
      </c>
      <c r="D204" s="132">
        <v>5000</v>
      </c>
      <c r="E204" s="155" t="s">
        <v>42</v>
      </c>
      <c r="F204" s="156">
        <f t="shared" si="5"/>
        <v>5000</v>
      </c>
    </row>
    <row r="205" spans="1:6" ht="36.950000000000003" customHeight="1">
      <c r="A205" s="90" t="s">
        <v>164</v>
      </c>
      <c r="B205" s="144" t="s">
        <v>136</v>
      </c>
      <c r="C205" s="131" t="s">
        <v>431</v>
      </c>
      <c r="D205" s="132">
        <v>5000</v>
      </c>
      <c r="E205" s="155" t="s">
        <v>42</v>
      </c>
      <c r="F205" s="156">
        <f t="shared" si="5"/>
        <v>5000</v>
      </c>
    </row>
    <row r="206" spans="1:6" ht="28.5">
      <c r="A206" s="90" t="s">
        <v>166</v>
      </c>
      <c r="B206" s="144" t="s">
        <v>136</v>
      </c>
      <c r="C206" s="131" t="s">
        <v>432</v>
      </c>
      <c r="D206" s="132">
        <v>5000</v>
      </c>
      <c r="E206" s="155" t="s">
        <v>42</v>
      </c>
      <c r="F206" s="156">
        <f t="shared" si="5"/>
        <v>5000</v>
      </c>
    </row>
    <row r="207" spans="1:6" ht="24.6" customHeight="1">
      <c r="A207" s="90" t="s">
        <v>433</v>
      </c>
      <c r="B207" s="144" t="s">
        <v>136</v>
      </c>
      <c r="C207" s="131" t="s">
        <v>434</v>
      </c>
      <c r="D207" s="132">
        <v>5000</v>
      </c>
      <c r="E207" s="155" t="s">
        <v>42</v>
      </c>
      <c r="F207" s="156">
        <f t="shared" ref="F207:F211" si="6">IF(OR(D207="-",IF(E207="-",0,E207)&gt;=IF(D207="-",0,D207)),"-",IF(D207="-",0,D207)-IF(E207="-",0,E207))</f>
        <v>5000</v>
      </c>
    </row>
    <row r="208" spans="1:6" ht="77.25" customHeight="1">
      <c r="A208" s="90" t="s">
        <v>435</v>
      </c>
      <c r="B208" s="144" t="s">
        <v>136</v>
      </c>
      <c r="C208" s="131" t="s">
        <v>436</v>
      </c>
      <c r="D208" s="132">
        <v>5000</v>
      </c>
      <c r="E208" s="155" t="s">
        <v>42</v>
      </c>
      <c r="F208" s="156">
        <f t="shared" si="6"/>
        <v>5000</v>
      </c>
    </row>
    <row r="209" spans="1:6" ht="28.5" customHeight="1">
      <c r="A209" s="90" t="s">
        <v>162</v>
      </c>
      <c r="B209" s="144" t="s">
        <v>136</v>
      </c>
      <c r="C209" s="131" t="s">
        <v>437</v>
      </c>
      <c r="D209" s="132">
        <v>5000</v>
      </c>
      <c r="E209" s="155" t="s">
        <v>42</v>
      </c>
      <c r="F209" s="156">
        <f t="shared" si="6"/>
        <v>5000</v>
      </c>
    </row>
    <row r="210" spans="1:6" ht="37.5" customHeight="1">
      <c r="A210" s="90" t="s">
        <v>164</v>
      </c>
      <c r="B210" s="144" t="s">
        <v>136</v>
      </c>
      <c r="C210" s="131" t="s">
        <v>438</v>
      </c>
      <c r="D210" s="132">
        <v>5000</v>
      </c>
      <c r="E210" s="155" t="s">
        <v>42</v>
      </c>
      <c r="F210" s="156">
        <f t="shared" si="6"/>
        <v>5000</v>
      </c>
    </row>
    <row r="211" spans="1:6" ht="15.75" customHeight="1">
      <c r="A211" s="90" t="s">
        <v>166</v>
      </c>
      <c r="B211" s="144" t="s">
        <v>136</v>
      </c>
      <c r="C211" s="131" t="s">
        <v>439</v>
      </c>
      <c r="D211" s="132">
        <v>5000</v>
      </c>
      <c r="E211" s="155" t="s">
        <v>42</v>
      </c>
      <c r="F211" s="156">
        <f t="shared" si="6"/>
        <v>5000</v>
      </c>
    </row>
    <row r="212" spans="1:6" ht="9" customHeight="1">
      <c r="A212" s="12"/>
      <c r="B212" s="145"/>
      <c r="C212" s="158"/>
      <c r="D212" s="159"/>
      <c r="E212" s="157"/>
      <c r="F212" s="157"/>
    </row>
    <row r="213" spans="1:6" ht="28.5" customHeight="1">
      <c r="A213" s="104" t="s">
        <v>440</v>
      </c>
      <c r="B213" s="146" t="s">
        <v>441</v>
      </c>
      <c r="C213" s="160" t="s">
        <v>137</v>
      </c>
      <c r="D213" s="161">
        <v>-670000</v>
      </c>
      <c r="E213" s="161">
        <v>-1537332.84</v>
      </c>
      <c r="F213" s="162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showGridLines="0" view="pageBreakPreview" topLeftCell="A20" zoomScaleSheetLayoutView="100" workbookViewId="0">
      <selection activeCell="E29" sqref="E29"/>
    </sheetView>
  </sheetViews>
  <sheetFormatPr defaultRowHeight="11.25"/>
  <cols>
    <col min="1" max="1" width="27.28515625" style="70" customWidth="1"/>
    <col min="2" max="2" width="4.140625" style="70" customWidth="1"/>
    <col min="3" max="3" width="24.42578125" style="70" customWidth="1"/>
    <col min="4" max="4" width="12.85546875" style="73" customWidth="1"/>
    <col min="5" max="5" width="13.5703125" style="73" customWidth="1"/>
    <col min="6" max="6" width="14.140625" style="15" customWidth="1"/>
    <col min="7" max="7" width="10" style="15" bestFit="1" customWidth="1"/>
    <col min="8" max="16384" width="9.140625" style="15"/>
  </cols>
  <sheetData>
    <row r="1" spans="1:6" ht="15.75">
      <c r="A1" s="129" t="s">
        <v>471</v>
      </c>
      <c r="B1" s="129"/>
      <c r="C1" s="129"/>
      <c r="D1" s="129"/>
      <c r="E1" s="129"/>
      <c r="F1" s="129"/>
    </row>
    <row r="2" spans="1:6" ht="11.25" customHeight="1">
      <c r="A2" s="16"/>
      <c r="B2" s="17"/>
      <c r="C2" s="18"/>
      <c r="D2" s="19"/>
      <c r="E2" s="19"/>
      <c r="F2" s="20"/>
    </row>
    <row r="3" spans="1:6" ht="12">
      <c r="A3" s="21"/>
      <c r="B3" s="22" t="s">
        <v>472</v>
      </c>
      <c r="C3" s="23" t="s">
        <v>473</v>
      </c>
      <c r="D3" s="24" t="s">
        <v>474</v>
      </c>
      <c r="E3" s="23"/>
      <c r="F3" s="22" t="s">
        <v>475</v>
      </c>
    </row>
    <row r="4" spans="1:6" ht="12">
      <c r="A4" s="25" t="s">
        <v>19</v>
      </c>
      <c r="B4" s="26" t="s">
        <v>476</v>
      </c>
      <c r="C4" s="25" t="s">
        <v>477</v>
      </c>
      <c r="D4" s="27" t="s">
        <v>478</v>
      </c>
      <c r="E4" s="27" t="s">
        <v>23</v>
      </c>
      <c r="F4" s="27" t="s">
        <v>479</v>
      </c>
    </row>
    <row r="5" spans="1:6" ht="12">
      <c r="A5" s="28"/>
      <c r="B5" s="26" t="s">
        <v>480</v>
      </c>
      <c r="C5" s="29" t="s">
        <v>481</v>
      </c>
      <c r="D5" s="27" t="s">
        <v>479</v>
      </c>
      <c r="E5" s="25"/>
      <c r="F5" s="26"/>
    </row>
    <row r="6" spans="1:6" ht="10.5" customHeight="1">
      <c r="A6" s="25"/>
      <c r="B6" s="26"/>
      <c r="C6" s="25" t="s">
        <v>482</v>
      </c>
      <c r="D6" s="27"/>
      <c r="E6" s="27"/>
      <c r="F6" s="27"/>
    </row>
    <row r="7" spans="1:6" ht="10.5" customHeight="1">
      <c r="A7" s="25"/>
      <c r="B7" s="26"/>
      <c r="C7" s="29" t="s">
        <v>483</v>
      </c>
      <c r="D7" s="27"/>
      <c r="E7" s="27"/>
      <c r="F7" s="27"/>
    </row>
    <row r="8" spans="1:6" ht="9.75" customHeight="1" thickBot="1">
      <c r="A8" s="30">
        <v>1</v>
      </c>
      <c r="B8" s="31">
        <v>2</v>
      </c>
      <c r="C8" s="31">
        <v>3</v>
      </c>
      <c r="D8" s="32" t="s">
        <v>25</v>
      </c>
      <c r="E8" s="32" t="s">
        <v>26</v>
      </c>
      <c r="F8" s="32" t="s">
        <v>27</v>
      </c>
    </row>
    <row r="9" spans="1:6" ht="45.75" customHeight="1">
      <c r="A9" s="33" t="s">
        <v>484</v>
      </c>
      <c r="B9" s="34" t="s">
        <v>443</v>
      </c>
      <c r="C9" s="35" t="s">
        <v>485</v>
      </c>
      <c r="D9" s="36">
        <f>D12+D18</f>
        <v>670000</v>
      </c>
      <c r="E9" s="37">
        <f>E10+E17</f>
        <v>1537332.8400000003</v>
      </c>
      <c r="F9" s="38">
        <f>D9-E9</f>
        <v>-867332.84000000032</v>
      </c>
    </row>
    <row r="10" spans="1:6" ht="63" hidden="1" customHeight="1">
      <c r="A10" s="39" t="s">
        <v>486</v>
      </c>
      <c r="B10" s="40" t="s">
        <v>444</v>
      </c>
      <c r="C10" s="41" t="s">
        <v>485</v>
      </c>
      <c r="D10" s="42">
        <f>D11</f>
        <v>0</v>
      </c>
      <c r="E10" s="43">
        <f>E11</f>
        <v>0</v>
      </c>
      <c r="F10" s="41" t="s">
        <v>42</v>
      </c>
    </row>
    <row r="11" spans="1:6" ht="49.5" hidden="1" customHeight="1">
      <c r="A11" s="33" t="s">
        <v>487</v>
      </c>
      <c r="B11" s="44" t="s">
        <v>444</v>
      </c>
      <c r="C11" s="45" t="s">
        <v>488</v>
      </c>
      <c r="D11" s="46">
        <f>D12</f>
        <v>0</v>
      </c>
      <c r="E11" s="47">
        <f>E12</f>
        <v>0</v>
      </c>
      <c r="F11" s="43" t="s">
        <v>42</v>
      </c>
    </row>
    <row r="12" spans="1:6" ht="61.5" hidden="1" customHeight="1">
      <c r="A12" s="33" t="s">
        <v>489</v>
      </c>
      <c r="B12" s="44" t="s">
        <v>444</v>
      </c>
      <c r="C12" s="45" t="s">
        <v>490</v>
      </c>
      <c r="D12" s="46">
        <f>D13+D15</f>
        <v>0</v>
      </c>
      <c r="E12" s="47">
        <f>E13+E15</f>
        <v>0</v>
      </c>
      <c r="F12" s="41" t="s">
        <v>42</v>
      </c>
    </row>
    <row r="13" spans="1:6" ht="71.25" hidden="1" customHeight="1">
      <c r="A13" s="48" t="s">
        <v>491</v>
      </c>
      <c r="B13" s="44" t="s">
        <v>444</v>
      </c>
      <c r="C13" s="45" t="s">
        <v>492</v>
      </c>
      <c r="D13" s="49">
        <f>D14</f>
        <v>0</v>
      </c>
      <c r="E13" s="50">
        <f>E14</f>
        <v>0</v>
      </c>
      <c r="F13" s="51" t="s">
        <v>42</v>
      </c>
    </row>
    <row r="14" spans="1:6" ht="81" hidden="1" customHeight="1">
      <c r="A14" s="48" t="s">
        <v>493</v>
      </c>
      <c r="B14" s="44" t="s">
        <v>444</v>
      </c>
      <c r="C14" s="45" t="s">
        <v>494</v>
      </c>
      <c r="D14" s="49"/>
      <c r="E14" s="50"/>
      <c r="F14" s="51" t="s">
        <v>42</v>
      </c>
    </row>
    <row r="15" spans="1:6" ht="78" hidden="1" customHeight="1">
      <c r="A15" s="48" t="s">
        <v>495</v>
      </c>
      <c r="B15" s="44" t="s">
        <v>444</v>
      </c>
      <c r="C15" s="45" t="s">
        <v>496</v>
      </c>
      <c r="D15" s="49">
        <f>D16</f>
        <v>0</v>
      </c>
      <c r="E15" s="50">
        <f>E16</f>
        <v>0</v>
      </c>
      <c r="F15" s="51" t="s">
        <v>42</v>
      </c>
    </row>
    <row r="16" spans="1:6" ht="93.75" hidden="1" customHeight="1">
      <c r="A16" s="48" t="s">
        <v>497</v>
      </c>
      <c r="B16" s="44" t="s">
        <v>444</v>
      </c>
      <c r="C16" s="45" t="s">
        <v>498</v>
      </c>
      <c r="D16" s="49"/>
      <c r="E16" s="50"/>
      <c r="F16" s="51" t="s">
        <v>42</v>
      </c>
    </row>
    <row r="17" spans="1:7" ht="27" customHeight="1">
      <c r="A17" s="33" t="s">
        <v>499</v>
      </c>
      <c r="B17" s="44" t="s">
        <v>445</v>
      </c>
      <c r="C17" s="52" t="s">
        <v>500</v>
      </c>
      <c r="D17" s="49">
        <f>D18</f>
        <v>670000</v>
      </c>
      <c r="E17" s="50">
        <f>E18</f>
        <v>1537332.8400000003</v>
      </c>
      <c r="F17" s="53">
        <f>D17-E17</f>
        <v>-867332.84000000032</v>
      </c>
      <c r="G17" s="54"/>
    </row>
    <row r="18" spans="1:7" ht="46.5" customHeight="1">
      <c r="A18" s="33" t="s">
        <v>501</v>
      </c>
      <c r="B18" s="44">
        <v>700</v>
      </c>
      <c r="C18" s="52" t="s">
        <v>502</v>
      </c>
      <c r="D18" s="46">
        <v>670000</v>
      </c>
      <c r="E18" s="47">
        <f>E19+E23</f>
        <v>1537332.8400000003</v>
      </c>
      <c r="F18" s="53">
        <f>D18-E18</f>
        <v>-867332.84000000032</v>
      </c>
    </row>
    <row r="19" spans="1:7" ht="33" customHeight="1">
      <c r="A19" s="33" t="s">
        <v>503</v>
      </c>
      <c r="B19" s="44">
        <v>710</v>
      </c>
      <c r="C19" s="52" t="s">
        <v>504</v>
      </c>
      <c r="D19" s="55">
        <f>D20</f>
        <v>-10597500</v>
      </c>
      <c r="E19" s="47">
        <f>E20</f>
        <v>-3972460.11</v>
      </c>
      <c r="F19" s="41" t="s">
        <v>505</v>
      </c>
    </row>
    <row r="20" spans="1:7" ht="33" customHeight="1">
      <c r="A20" s="33" t="s">
        <v>446</v>
      </c>
      <c r="B20" s="44">
        <v>710</v>
      </c>
      <c r="C20" s="52" t="s">
        <v>506</v>
      </c>
      <c r="D20" s="55">
        <f t="shared" ref="D20:E21" si="0">D21</f>
        <v>-10597500</v>
      </c>
      <c r="E20" s="47">
        <f t="shared" si="0"/>
        <v>-3972460.11</v>
      </c>
      <c r="F20" s="41" t="s">
        <v>505</v>
      </c>
    </row>
    <row r="21" spans="1:7" ht="30.75" customHeight="1">
      <c r="A21" s="33" t="s">
        <v>447</v>
      </c>
      <c r="B21" s="44">
        <v>710</v>
      </c>
      <c r="C21" s="52" t="s">
        <v>507</v>
      </c>
      <c r="D21" s="55">
        <f t="shared" si="0"/>
        <v>-10597500</v>
      </c>
      <c r="E21" s="47">
        <f t="shared" si="0"/>
        <v>-3972460.11</v>
      </c>
      <c r="F21" s="41" t="s">
        <v>505</v>
      </c>
    </row>
    <row r="22" spans="1:7" ht="50.25" customHeight="1">
      <c r="A22" s="33" t="s">
        <v>448</v>
      </c>
      <c r="B22" s="44">
        <v>710</v>
      </c>
      <c r="C22" s="52" t="s">
        <v>508</v>
      </c>
      <c r="D22" s="55">
        <v>-10597500</v>
      </c>
      <c r="E22" s="53">
        <v>-3972460.11</v>
      </c>
      <c r="F22" s="41" t="s">
        <v>505</v>
      </c>
    </row>
    <row r="23" spans="1:7" ht="33.75" customHeight="1">
      <c r="A23" s="33" t="s">
        <v>509</v>
      </c>
      <c r="B23" s="44">
        <v>720</v>
      </c>
      <c r="C23" s="52" t="s">
        <v>510</v>
      </c>
      <c r="D23" s="55">
        <f t="shared" ref="D23:E25" si="1">D24</f>
        <v>13488550</v>
      </c>
      <c r="E23" s="47">
        <f t="shared" si="1"/>
        <v>5509792.9500000002</v>
      </c>
      <c r="F23" s="41" t="s">
        <v>505</v>
      </c>
    </row>
    <row r="24" spans="1:7" ht="36.75" customHeight="1">
      <c r="A24" s="33" t="s">
        <v>449</v>
      </c>
      <c r="B24" s="44">
        <v>720</v>
      </c>
      <c r="C24" s="52" t="s">
        <v>511</v>
      </c>
      <c r="D24" s="55">
        <f t="shared" si="1"/>
        <v>13488550</v>
      </c>
      <c r="E24" s="47">
        <f t="shared" si="1"/>
        <v>5509792.9500000002</v>
      </c>
      <c r="F24" s="41" t="s">
        <v>505</v>
      </c>
    </row>
    <row r="25" spans="1:7" ht="44.25" customHeight="1">
      <c r="A25" s="33" t="s">
        <v>450</v>
      </c>
      <c r="B25" s="44">
        <v>720</v>
      </c>
      <c r="C25" s="52" t="s">
        <v>512</v>
      </c>
      <c r="D25" s="55">
        <f t="shared" si="1"/>
        <v>13488550</v>
      </c>
      <c r="E25" s="47">
        <f t="shared" si="1"/>
        <v>5509792.9500000002</v>
      </c>
      <c r="F25" s="41" t="s">
        <v>505</v>
      </c>
    </row>
    <row r="26" spans="1:7" ht="59.25" customHeight="1" thickBot="1">
      <c r="A26" s="33" t="s">
        <v>451</v>
      </c>
      <c r="B26" s="56">
        <v>720</v>
      </c>
      <c r="C26" s="57" t="s">
        <v>513</v>
      </c>
      <c r="D26" s="58">
        <v>13488550</v>
      </c>
      <c r="E26" s="59">
        <v>5509792.9500000002</v>
      </c>
      <c r="F26" s="60" t="s">
        <v>505</v>
      </c>
    </row>
    <row r="27" spans="1:7" ht="3.75" hidden="1" customHeight="1">
      <c r="A27" s="61"/>
      <c r="B27" s="62"/>
      <c r="C27" s="62"/>
      <c r="D27" s="62"/>
      <c r="E27" s="62"/>
      <c r="F27" s="62"/>
    </row>
    <row r="28" spans="1:7" ht="12.75" hidden="1" customHeight="1">
      <c r="A28" s="61"/>
      <c r="B28" s="62"/>
      <c r="C28" s="62"/>
      <c r="D28" s="62"/>
      <c r="E28" s="62"/>
      <c r="F28" s="62"/>
    </row>
    <row r="29" spans="1:7" ht="24.75" customHeight="1">
      <c r="A29" s="63" t="s">
        <v>514</v>
      </c>
      <c r="B29" s="64"/>
      <c r="C29" s="65"/>
      <c r="D29" s="62"/>
      <c r="E29" s="62"/>
      <c r="F29" s="62"/>
    </row>
    <row r="30" spans="1:7" ht="9" customHeight="1">
      <c r="A30" s="66" t="s">
        <v>515</v>
      </c>
      <c r="B30" s="64"/>
      <c r="C30" s="65"/>
      <c r="D30" s="62"/>
      <c r="E30" s="62"/>
      <c r="F30" s="62"/>
    </row>
    <row r="31" spans="1:7" ht="11.25" customHeight="1">
      <c r="A31" s="63" t="s">
        <v>516</v>
      </c>
      <c r="B31" s="64"/>
      <c r="C31" s="65"/>
      <c r="D31" s="62"/>
      <c r="E31" s="62"/>
      <c r="F31" s="62"/>
    </row>
    <row r="32" spans="1:7" ht="10.5" customHeight="1">
      <c r="A32" s="66" t="s">
        <v>517</v>
      </c>
      <c r="B32" s="64"/>
      <c r="C32" s="65"/>
      <c r="D32" s="62"/>
      <c r="E32" s="62"/>
      <c r="F32" s="62"/>
    </row>
    <row r="33" spans="1:6" ht="11.25" customHeight="1">
      <c r="A33" s="66" t="s">
        <v>518</v>
      </c>
      <c r="B33" s="64"/>
      <c r="C33" s="65"/>
      <c r="D33" s="62"/>
      <c r="E33" s="62"/>
      <c r="F33" s="62"/>
    </row>
    <row r="34" spans="1:6" ht="8.25" customHeight="1">
      <c r="A34" s="66" t="s">
        <v>515</v>
      </c>
      <c r="B34" s="64"/>
      <c r="C34" s="65"/>
      <c r="D34" s="62"/>
      <c r="E34" s="62"/>
      <c r="F34" s="62"/>
    </row>
    <row r="35" spans="1:6" ht="6.75" customHeight="1">
      <c r="A35" s="66"/>
      <c r="B35" s="64"/>
      <c r="C35" s="65"/>
      <c r="D35" s="62"/>
      <c r="E35" s="62"/>
      <c r="F35" s="62"/>
    </row>
    <row r="36" spans="1:6" ht="15" customHeight="1">
      <c r="A36" s="67" t="s">
        <v>519</v>
      </c>
      <c r="B36" s="64"/>
      <c r="C36" s="65"/>
      <c r="D36" s="62"/>
      <c r="E36" s="62"/>
      <c r="F36" s="62"/>
    </row>
    <row r="37" spans="1:6" ht="12.75" customHeight="1">
      <c r="A37" s="68"/>
      <c r="B37" s="69"/>
      <c r="C37" s="62"/>
      <c r="D37" s="62"/>
      <c r="E37" s="62"/>
      <c r="F37" s="62"/>
    </row>
    <row r="38" spans="1:6" ht="12.75" customHeight="1">
      <c r="A38" s="68"/>
      <c r="B38" s="69"/>
      <c r="C38" s="62"/>
      <c r="D38" s="62"/>
      <c r="E38" s="62"/>
      <c r="F38" s="62"/>
    </row>
    <row r="39" spans="1:6" ht="12.75" customHeight="1">
      <c r="A39" s="68"/>
      <c r="B39" s="69"/>
      <c r="C39" s="62"/>
      <c r="D39" s="62"/>
      <c r="E39" s="62"/>
      <c r="F39" s="62"/>
    </row>
    <row r="40" spans="1:6" ht="12.75" customHeight="1">
      <c r="A40" s="68"/>
      <c r="B40" s="69"/>
      <c r="C40" s="62"/>
      <c r="D40" s="62"/>
      <c r="E40" s="62"/>
      <c r="F40" s="62"/>
    </row>
    <row r="41" spans="1:6" ht="22.5" customHeight="1">
      <c r="A41" s="68"/>
      <c r="B41" s="69"/>
      <c r="C41" s="62"/>
      <c r="D41" s="62"/>
      <c r="E41" s="62"/>
      <c r="F41" s="62"/>
    </row>
    <row r="42" spans="1:6" ht="11.25" customHeight="1">
      <c r="C42" s="71"/>
      <c r="D42" s="72"/>
    </row>
    <row r="43" spans="1:6" ht="11.25" customHeight="1">
      <c r="C43" s="71"/>
      <c r="D43" s="72"/>
    </row>
    <row r="44" spans="1:6" ht="11.25" customHeight="1">
      <c r="C44" s="71"/>
      <c r="D44" s="72"/>
    </row>
    <row r="45" spans="1:6" ht="11.25" customHeight="1">
      <c r="C45" s="71"/>
      <c r="D45" s="72"/>
    </row>
    <row r="46" spans="1:6" ht="11.25" customHeight="1">
      <c r="C46" s="71"/>
      <c r="D46" s="72"/>
    </row>
    <row r="47" spans="1:6" ht="11.25" customHeight="1">
      <c r="C47" s="71"/>
      <c r="D47" s="72"/>
    </row>
    <row r="48" spans="1:6" s="73" customFormat="1" ht="11.25" customHeight="1">
      <c r="A48" s="70"/>
      <c r="B48" s="70"/>
      <c r="C48" s="71"/>
      <c r="D48" s="72"/>
      <c r="F48" s="15"/>
    </row>
    <row r="49" spans="1:6" s="73" customFormat="1" ht="11.25" customHeight="1">
      <c r="A49" s="70"/>
      <c r="B49" s="70"/>
      <c r="C49" s="71"/>
      <c r="D49" s="72"/>
      <c r="F49" s="15"/>
    </row>
    <row r="50" spans="1:6" s="73" customFormat="1" ht="11.25" customHeight="1">
      <c r="A50" s="70"/>
      <c r="B50" s="70"/>
      <c r="C50" s="71"/>
      <c r="D50" s="72"/>
      <c r="F50" s="15"/>
    </row>
    <row r="51" spans="1:6" s="73" customFormat="1" ht="11.25" customHeight="1">
      <c r="A51" s="70"/>
      <c r="B51" s="70"/>
      <c r="C51" s="71"/>
      <c r="D51" s="72"/>
      <c r="F51" s="15"/>
    </row>
    <row r="52" spans="1:6" s="73" customFormat="1" ht="11.25" customHeight="1">
      <c r="A52" s="70"/>
      <c r="B52" s="70"/>
      <c r="C52" s="71"/>
      <c r="D52" s="72"/>
      <c r="F52" s="15"/>
    </row>
    <row r="53" spans="1:6" s="73" customFormat="1" ht="11.25" customHeight="1">
      <c r="A53" s="70"/>
      <c r="B53" s="70"/>
      <c r="C53" s="71"/>
      <c r="D53" s="72"/>
      <c r="F53" s="15"/>
    </row>
    <row r="54" spans="1:6" s="73" customFormat="1" ht="11.25" customHeight="1">
      <c r="A54" s="70"/>
      <c r="B54" s="70"/>
      <c r="C54" s="71"/>
      <c r="D54" s="72"/>
      <c r="F54" s="15"/>
    </row>
    <row r="55" spans="1:6" s="73" customFormat="1" ht="11.25" customHeight="1">
      <c r="A55" s="70"/>
      <c r="B55" s="70"/>
      <c r="C55" s="71"/>
      <c r="D55" s="72"/>
      <c r="F55" s="15"/>
    </row>
    <row r="56" spans="1:6" s="73" customFormat="1" ht="11.25" customHeight="1">
      <c r="A56" s="70"/>
      <c r="B56" s="70"/>
      <c r="C56" s="71"/>
      <c r="D56" s="72"/>
      <c r="F56" s="15"/>
    </row>
    <row r="57" spans="1:6" s="73" customFormat="1" ht="11.25" customHeight="1">
      <c r="A57" s="70"/>
      <c r="B57" s="70"/>
      <c r="C57" s="71"/>
      <c r="D57" s="72"/>
      <c r="F57" s="15"/>
    </row>
    <row r="58" spans="1:6" s="73" customFormat="1" ht="11.25" customHeight="1">
      <c r="A58" s="70"/>
      <c r="B58" s="70"/>
      <c r="C58" s="71"/>
      <c r="D58" s="72"/>
      <c r="F58" s="15"/>
    </row>
    <row r="59" spans="1:6" s="73" customFormat="1" ht="11.25" customHeight="1">
      <c r="A59" s="70"/>
      <c r="B59" s="70"/>
      <c r="C59" s="71"/>
      <c r="D59" s="72"/>
      <c r="F59" s="15"/>
    </row>
    <row r="60" spans="1:6" s="73" customFormat="1" ht="11.25" customHeight="1">
      <c r="A60" s="70"/>
      <c r="B60" s="70"/>
      <c r="C60" s="71"/>
      <c r="D60" s="72"/>
      <c r="F60" s="15"/>
    </row>
    <row r="61" spans="1:6" s="73" customFormat="1" ht="11.25" customHeight="1">
      <c r="A61" s="70"/>
      <c r="B61" s="70"/>
      <c r="C61" s="71"/>
      <c r="D61" s="72"/>
      <c r="F61" s="15"/>
    </row>
    <row r="62" spans="1:6" s="73" customFormat="1" ht="23.25" customHeight="1">
      <c r="A62" s="70"/>
      <c r="B62" s="70"/>
      <c r="C62" s="70"/>
      <c r="F62" s="15"/>
    </row>
    <row r="63" spans="1:6" s="73" customFormat="1" ht="9.9499999999999993" customHeight="1">
      <c r="A63" s="70"/>
      <c r="B63" s="70"/>
      <c r="C63" s="70"/>
      <c r="F63" s="15"/>
    </row>
    <row r="64" spans="1:6" s="73" customFormat="1" ht="12.75" customHeight="1">
      <c r="A64" s="71"/>
      <c r="B64" s="71"/>
      <c r="C64" s="74"/>
      <c r="F64" s="15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452</v>
      </c>
      <c r="B1" t="s">
        <v>26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5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461</v>
      </c>
    </row>
    <row r="7" spans="1:2">
      <c r="A7" t="s">
        <v>462</v>
      </c>
      <c r="B7" t="s">
        <v>461</v>
      </c>
    </row>
    <row r="8" spans="1:2">
      <c r="A8" t="s">
        <v>463</v>
      </c>
      <c r="B8" t="s">
        <v>464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rep:2.53.0.45</dc:description>
  <cp:lastModifiedBy>Admin</cp:lastModifiedBy>
  <cp:lastPrinted>2021-05-06T08:46:46Z</cp:lastPrinted>
  <dcterms:created xsi:type="dcterms:W3CDTF">2021-05-04T08:58:59Z</dcterms:created>
  <dcterms:modified xsi:type="dcterms:W3CDTF">2021-05-06T08:46:49Z</dcterms:modified>
</cp:coreProperties>
</file>