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1">Расходы!$A$212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45621"/>
</workbook>
</file>

<file path=xl/calcChain.xml><?xml version="1.0" encoding="utf-8"?>
<calcChain xmlns="http://schemas.openxmlformats.org/spreadsheetml/2006/main">
  <c r="E26" i="5" l="1"/>
  <c r="E25" i="5" s="1"/>
  <c r="E24" i="5" s="1"/>
  <c r="E23" i="5" s="1"/>
  <c r="D26" i="5"/>
  <c r="D25" i="5" s="1"/>
  <c r="D24" i="5" s="1"/>
  <c r="D23" i="5" s="1"/>
  <c r="E21" i="5"/>
  <c r="E20" i="5" s="1"/>
  <c r="E19" i="5" s="1"/>
  <c r="E18" i="5" s="1"/>
  <c r="D21" i="5"/>
  <c r="D20" i="5" s="1"/>
  <c r="D19" i="5" s="1"/>
  <c r="D18" i="5" s="1"/>
  <c r="E15" i="5"/>
  <c r="D15" i="5"/>
  <c r="E13" i="5"/>
  <c r="D13" i="5"/>
  <c r="D12" i="5" s="1"/>
  <c r="E12" i="5" l="1"/>
  <c r="E11" i="5" s="1"/>
  <c r="E10" i="5" s="1"/>
  <c r="E17" i="5"/>
  <c r="E9" i="5" s="1"/>
  <c r="D11" i="5"/>
  <c r="D10" i="5" s="1"/>
  <c r="D17" i="5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17" i="5" l="1"/>
  <c r="D9" i="5"/>
  <c r="F9" i="5" s="1"/>
</calcChain>
</file>

<file path=xl/sharedStrings.xml><?xml version="1.0" encoding="utf-8"?>
<sst xmlns="http://schemas.openxmlformats.org/spreadsheetml/2006/main" count="883" uniqueCount="499">
  <si>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</si>
  <si>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</si>
  <si>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</si>
  <si>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</si>
  <si>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</si>
  <si>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</si>
  <si>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</si>
  <si>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</si>
  <si>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</si>
  <si>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</si>
  <si>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</si>
  <si>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</si>
  <si>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</si>
  <si>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</si>
  <si>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</si>
  <si>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</si>
  <si>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</si>
  <si>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</si>
  <si>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</si>
  <si>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</si>
  <si>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</si>
  <si>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</si>
  <si>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</si>
  <si>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</si>
  <si>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</si>
  <si>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</si>
  <si>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</si>
  <si>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</si>
  <si>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</si>
  <si>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</si>
  <si>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</si>
  <si>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</si>
  <si>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</si>
  <si>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</si>
  <si>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</si>
  <si>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</si>
  <si>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</si>
  <si>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</si>
  <si>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</si>
  <si>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</si>
  <si>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</si>
  <si>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</si>
  <si>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</si>
  <si>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</si>
  <si>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</si>
  <si>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</si>
  <si>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</si>
  <si>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</si>
  <si>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</si>
  <si>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</si>
  <si>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</si>
  <si>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</si>
  <si>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</si>
  <si>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доимка и задолженность по соответствующему платежу, в том числе по отмененному)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</si>
  <si>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</si>
  <si>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</si>
  <si>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</si>
  <si>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</si>
  <si>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</si>
  <si>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</si>
  <si>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</si>
  <si>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</si>
  <si>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</si>
  <si>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</si>
  <si>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</si>
  <si>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</si>
  <si>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</si>
  <si>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</si>
  <si>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</si>
  <si>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</si>
  <si>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</si>
  <si>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</si>
  <si>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</si>
  <si>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</si>
  <si>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</si>
  <si>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</si>
  <si>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</si>
  <si>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</si>
  <si>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</si>
  <si>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</si>
  <si>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</si>
  <si>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</si>
  <si>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</si>
  <si>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</si>
  <si>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</si>
  <si>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</si>
  <si>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</si>
  <si>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</si>
  <si>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</si>
  <si>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</si>
  <si>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</si>
  <si>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</si>
  <si>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</si>
  <si>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</si>
  <si>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</si>
  <si>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</si>
  <si>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</si>
  <si>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</si>
  <si>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</si>
  <si>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</si>
  <si>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</si>
  <si>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</si>
  <si>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</si>
  <si>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</si>
  <si>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</si>
  <si>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</si>
  <si>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</si>
  <si>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</si>
  <si>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</si>
  <si>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</si>
  <si>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</si>
  <si>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</si>
  <si>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</si>
  <si>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</si>
  <si>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</si>
  <si>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</si>
  <si>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</si>
  <si>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</si>
  <si>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</si>
  <si>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</si>
  <si>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</si>
  <si>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</si>
  <si>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</si>
  <si>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</si>
  <si>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</si>
  <si>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</si>
  <si>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</si>
  <si>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</si>
  <si>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</si>
  <si>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</si>
  <si>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</si>
  <si>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</si>
  <si>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</si>
  <si>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</si>
  <si>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</si>
  <si>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</si>
  <si>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</si>
  <si>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</si>
  <si>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</si>
  <si>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</si>
  <si>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</si>
  <si>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</si>
  <si>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</si>
  <si>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</si>
  <si>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</si>
  <si>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</si>
  <si>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</si>
  <si>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</si>
  <si>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</si>
  <si>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</si>
  <si>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</si>
  <si>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</si>
  <si>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</si>
  <si>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</si>
  <si>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</si>
  <si>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</si>
  <si>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</si>
  <si>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</si>
  <si>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</si>
  <si>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</si>
  <si>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</si>
  <si>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</si>
  <si>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</si>
  <si>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</si>
  <si>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</si>
  <si>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</si>
  <si>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</si>
  <si>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</si>
  <si>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</si>
  <si>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</si>
  <si>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</si>
  <si>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</si>
  <si>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</si>
  <si>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</si>
  <si>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</si>
  <si>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</si>
  <si>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</si>
  <si>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</si>
  <si>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</si>
  <si>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</si>
  <si>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</si>
  <si>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</si>
  <si>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</si>
  <si>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</si>
  <si>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</si>
  <si>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</si>
  <si>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</si>
  <si>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</si>
  <si>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</si>
  <si>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</si>
  <si>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</si>
  <si>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</si>
  <si>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</si>
  <si>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</si>
  <si>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</si>
  <si>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</si>
  <si>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</si>
  <si>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</si>
  <si>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</si>
  <si>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</si>
  <si>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</si>
  <si>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</si>
  <si>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</si>
  <si>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</si>
  <si>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</si>
  <si>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</si>
  <si>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</si>
  <si>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</si>
  <si>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</si>
  <si>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</si>
  <si>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</si>
  <si>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</si>
  <si>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</si>
  <si>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</si>
  <si>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</si>
  <si>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</si>
  <si>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</si>
  <si>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</si>
  <si>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</si>
  <si>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</si>
  <si>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</si>
  <si>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</si>
  <si>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</si>
  <si>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</si>
  <si>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</si>
  <si>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</si>
  <si>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</si>
  <si>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</si>
  <si>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</si>
  <si>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</si>
  <si>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</si>
  <si>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</si>
  <si>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</si>
  <si>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Реализация направления расходов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</si>
  <si>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</si>
  <si>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</si>
  <si>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</si>
  <si>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</si>
  <si>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</si>
  <si>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</si>
  <si>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</si>
  <si>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</si>
  <si>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</si>
  <si>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</si>
  <si>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</si>
  <si>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</si>
  <si>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</si>
  <si>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</si>
  <si>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</si>
  <si>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</si>
  <si>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</si>
  <si>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</si>
  <si>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</si>
  <si>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</si>
  <si>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</si>
  <si>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</si>
  <si>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</si>
  <si>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</si>
  <si>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</si>
  <si>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</si>
  <si>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</si>
  <si>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</si>
  <si>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</si>
  <si>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</si>
  <si>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</si>
  <si>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</si>
  <si>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</si>
  <si>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</si>
  <si>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</si>
  <si>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</si>
  <si>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</si>
  <si>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</si>
  <si>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</si>
  <si>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</si>
  <si>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</si>
  <si>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</si>
  <si>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</si>
  <si>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</si>
  <si>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</si>
  <si>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</si>
  <si>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</si>
  <si>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</si>
  <si>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</si>
  <si>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</si>
  <si>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</si>
  <si>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</si>
  <si>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</si>
  <si>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</si>
  <si>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</si>
  <si>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</si>
  <si>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</si>
  <si>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</si>
  <si>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</si>
  <si>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</si>
  <si>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</si>
  <si>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</si>
  <si>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</si>
  <si>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</si>
  <si>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</si>
  <si>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</si>
  <si>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</si>
  <si>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</si>
  <si>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</si>
  <si>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</si>
  <si>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</si>
  <si>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</si>
  <si>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</si>
  <si>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</si>
  <si>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</si>
  <si>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</si>
  <si>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</si>
  <si>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</si>
  <si>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</si>
  <si>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</si>
  <si>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</si>
  <si>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</si>
  <si>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</si>
  <si>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</si>
  <si>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</si>
  <si>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</si>
  <si>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</si>
  <si>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</si>
  <si>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</si>
  <si>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</si>
  <si>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</si>
  <si>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</si>
  <si>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</si>
  <si>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</si>
  <si>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</si>
  <si>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</si>
  <si>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</si>
  <si>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</si>
  <si>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</si>
  <si>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</si>
  <si>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</si>
  <si>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</si>
  <si>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</si>
  <si>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</si>
  <si>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</si>
  <si>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</si>
  <si>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</si>
  <si>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</si>
  <si>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</si>
  <si>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</si>
  <si>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</si>
  <si>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</si>
  <si>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</si>
  <si>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</si>
  <si>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</si>
  <si>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</si>
  <si>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</si>
  <si>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</si>
  <si>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</si>
  <si>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</si>
  <si>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</si>
  <si>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</si>
  <si>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</si>
  <si>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</si>
  <si>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</si>
  <si>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</si>
  <si>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</si>
  <si>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</si>
  <si>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</si>
  <si>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</si>
  <si>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</si>
  <si>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</si>
  <si>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</si>
  <si>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</si>
  <si>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</si>
  <si>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</si>
  <si>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</si>
  <si>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</si>
  <si>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</si>
  <si>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</si>
  <si>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</si>
  <si>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</si>
  <si>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</si>
  <si>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</si>
  <si>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</si>
  <si>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</si>
  <si>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</si>
  <si>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</si>
  <si>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</si>
  <si>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</si>
  <si>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</si>
  <si>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</si>
  <si>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</si>
  <si>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</si>
  <si>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</si>
  <si>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</si>
  <si>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</si>
  <si>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</si>
  <si>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</si>
  <si>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</si>
  <si>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</si>
  <si>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</si>
  <si>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</si>
  <si>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</si>
  <si>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</si>
  <si>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</si>
  <si>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</si>
  <si>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</si>
  <si>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</si>
  <si>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</si>
  <si>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</si>
  <si>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</si>
  <si>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</si>
  <si>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</si>
  <si>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</si>
  <si>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</si>
  <si>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</si>
  <si>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</si>
  <si>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</si>
  <si>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</si>
  <si>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</si>
  <si>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</si>
  <si>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</si>
  <si>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</si>
  <si>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</si>
  <si>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</si>
  <si>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</si>
  <si>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</si>
  <si>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</si>
  <si>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</si>
  <si>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</si>
  <si>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</si>
  <si>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</si>
  <si>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</si>
  <si>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</si>
  <si>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</si>
  <si>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</si>
  <si>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</si>
  <si>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</si>
  <si>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</si>
  <si>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</si>
  <si>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</si>
  <si>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</si>
  <si>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</si>
  <si>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</si>
  <si>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</si>
  <si>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</si>
  <si>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на 01 января 2024г.</t>
  </si>
  <si>
    <t>01.01.2024г.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</si>
  <si>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</si>
  <si>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</si>
  <si>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</si>
  <si>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</si>
  <si>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</si>
  <si>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</si>
  <si>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</si>
  <si>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</si>
  <si>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</si>
  <si>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</si>
  <si>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</si>
  <si>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</si>
  <si>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</si>
  <si>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</si>
  <si>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</si>
  <si>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</si>
  <si>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</si>
  <si>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</si>
  <si>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</si>
  <si>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</si>
  <si>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</si>
  <si>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</si>
  <si>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</si>
  <si>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</si>
  <si>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</si>
  <si>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</si>
  <si>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</si>
  <si>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</si>
  <si>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</si>
  <si>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</si>
  <si>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</si>
  <si>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</si>
  <si>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</si>
  <si>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</si>
  <si>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</si>
  <si>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</si>
  <si>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</si>
  <si>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</si>
  <si>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</si>
  <si>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</si>
  <si>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</si>
  <si>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</si>
  <si>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</si>
  <si>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</si>
  <si>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</si>
  <si>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</si>
  <si>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</si>
  <si>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</si>
  <si>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</si>
  <si>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</si>
  <si>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</si>
  <si>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</si>
  <si>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</si>
  <si>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</si>
  <si>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"29"     января        2024г.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</si>
  <si>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>квартальная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</si>
</sst>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3"/>
      <name val="Arial Cyr"/>
    </font>
    <font>
      <b/>
      <sz val="13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8" fillId="0" borderId="0"/>
  </cellStyleXfs>
  <cellXfs count="16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9" fillId="0" borderId="21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3" xfId="0" applyNumberFormat="1" applyFont="1" applyBorder="1" applyAlignment="1" applyProtection="1">
      <alignment horizontal="center"/>
    </xf>
    <xf numFmtId="4" fontId="9" fillId="0" borderId="24" xfId="0" applyNumberFormat="1" applyFont="1" applyBorder="1" applyAlignment="1" applyProtection="1">
      <alignment horizontal="right"/>
    </xf>
    <xf numFmtId="4" fontId="9" fillId="0" borderId="25" xfId="0" applyNumberFormat="1" applyFont="1" applyBorder="1" applyAlignment="1" applyProtection="1">
      <alignment horizontal="right"/>
    </xf>
    <xf numFmtId="49" fontId="9" fillId="0" borderId="26" xfId="0" applyNumberFormat="1" applyFont="1" applyBorder="1" applyAlignment="1" applyProtection="1">
      <alignment horizontal="left" wrapText="1"/>
    </xf>
    <xf numFmtId="49" fontId="9" fillId="0" borderId="27" xfId="0" applyNumberFormat="1" applyFont="1" applyBorder="1" applyAlignment="1" applyProtection="1">
      <alignment horizontal="center" wrapText="1"/>
    </xf>
    <xf numFmtId="49" fontId="9" fillId="0" borderId="28" xfId="0" applyNumberFormat="1" applyFont="1" applyBorder="1" applyAlignment="1" applyProtection="1">
      <alignment horizontal="center"/>
    </xf>
    <xf numFmtId="4" fontId="9" fillId="0" borderId="29" xfId="0" applyNumberFormat="1" applyFont="1" applyBorder="1" applyAlignment="1" applyProtection="1">
      <alignment horizontal="right"/>
    </xf>
    <xf numFmtId="4" fontId="9" fillId="0" borderId="30" xfId="0" applyNumberFormat="1" applyFont="1" applyBorder="1" applyAlignment="1" applyProtection="1">
      <alignment horizontal="right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14" xfId="0" applyNumberFormat="1" applyFont="1" applyBorder="1" applyAlignment="1" applyProtection="1">
      <alignment horizontal="center" wrapText="1"/>
    </xf>
    <xf numFmtId="49" fontId="9" fillId="0" borderId="32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165" fontId="9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10" fillId="0" borderId="31" xfId="0" applyNumberFormat="1" applyFont="1" applyBorder="1" applyAlignment="1" applyProtection="1">
      <alignment horizontal="left" wrapText="1"/>
    </xf>
    <xf numFmtId="49" fontId="10" fillId="0" borderId="37" xfId="0" applyNumberFormat="1" applyFont="1" applyBorder="1" applyAlignment="1" applyProtection="1">
      <alignment horizontal="center" wrapText="1"/>
    </xf>
    <xf numFmtId="49" fontId="10" fillId="0" borderId="32" xfId="0" applyNumberFormat="1" applyFont="1" applyBorder="1" applyAlignment="1" applyProtection="1">
      <alignment horizontal="center"/>
    </xf>
    <xf numFmtId="4" fontId="10" fillId="0" borderId="15" xfId="0" applyNumberFormat="1" applyFont="1" applyBorder="1" applyAlignment="1" applyProtection="1">
      <alignment horizontal="right"/>
    </xf>
    <xf numFmtId="4" fontId="10" fillId="0" borderId="32" xfId="0" applyNumberFormat="1" applyFont="1" applyBorder="1" applyAlignment="1" applyProtection="1">
      <alignment horizontal="right"/>
    </xf>
    <xf numFmtId="4" fontId="10" fillId="0" borderId="16" xfId="0" applyNumberFormat="1" applyFont="1" applyBorder="1" applyAlignment="1" applyProtection="1">
      <alignment horizontal="right"/>
    </xf>
    <xf numFmtId="0" fontId="9" fillId="0" borderId="26" xfId="0" applyFont="1" applyBorder="1" applyAlignment="1" applyProtection="1"/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right"/>
    </xf>
    <xf numFmtId="0" fontId="9" fillId="0" borderId="29" xfId="0" applyFont="1" applyBorder="1" applyAlignment="1" applyProtection="1"/>
    <xf numFmtId="0" fontId="9" fillId="0" borderId="30" xfId="0" applyFont="1" applyBorder="1" applyAlignment="1" applyProtection="1"/>
    <xf numFmtId="49" fontId="9" fillId="0" borderId="25" xfId="0" applyNumberFormat="1" applyFont="1" applyBorder="1" applyAlignment="1" applyProtection="1">
      <alignment horizontal="center" wrapText="1"/>
    </xf>
    <xf numFmtId="4" fontId="9" fillId="0" borderId="23" xfId="0" applyNumberFormat="1" applyFont="1" applyBorder="1" applyAlignment="1" applyProtection="1">
      <alignment horizontal="right"/>
    </xf>
    <xf numFmtId="4" fontId="9" fillId="0" borderId="38" xfId="0" applyNumberFormat="1" applyFont="1" applyBorder="1" applyAlignment="1" applyProtection="1">
      <alignment horizontal="right"/>
    </xf>
    <xf numFmtId="165" fontId="9" fillId="0" borderId="21" xfId="0" applyNumberFormat="1" applyFont="1" applyBorder="1" applyAlignment="1" applyProtection="1">
      <alignment horizontal="left" wrapText="1"/>
    </xf>
    <xf numFmtId="0" fontId="9" fillId="0" borderId="6" xfId="0" applyFont="1" applyBorder="1" applyAlignment="1" applyProtection="1"/>
    <xf numFmtId="0" fontId="9" fillId="0" borderId="39" xfId="0" applyFont="1" applyBorder="1" applyAlignment="1" applyProtection="1"/>
    <xf numFmtId="0" fontId="9" fillId="0" borderId="39" xfId="0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right"/>
    </xf>
    <xf numFmtId="49" fontId="9" fillId="0" borderId="38" xfId="0" applyNumberFormat="1" applyFont="1" applyBorder="1" applyAlignment="1" applyProtection="1">
      <alignment horizontal="left" wrapText="1"/>
    </xf>
    <xf numFmtId="49" fontId="9" fillId="0" borderId="40" xfId="0" applyNumberFormat="1" applyFont="1" applyBorder="1" applyAlignment="1" applyProtection="1">
      <alignment horizontal="center" wrapText="1"/>
    </xf>
    <xf numFmtId="49" fontId="9" fillId="0" borderId="41" xfId="0" applyNumberFormat="1" applyFont="1" applyBorder="1" applyAlignment="1" applyProtection="1">
      <alignment horizontal="center"/>
    </xf>
    <xf numFmtId="4" fontId="9" fillId="0" borderId="42" xfId="0" applyNumberFormat="1" applyFont="1" applyBorder="1" applyAlignment="1" applyProtection="1">
      <alignment horizontal="right"/>
    </xf>
    <xf numFmtId="4" fontId="9" fillId="0" borderId="43" xfId="0" applyNumberFormat="1" applyFont="1" applyBorder="1" applyAlignment="1" applyProtection="1">
      <alignment horizontal="right"/>
    </xf>
    <xf numFmtId="0" fontId="13" fillId="0" borderId="0" xfId="1" applyFont="1"/>
    <xf numFmtId="0" fontId="13" fillId="0" borderId="5" xfId="1" applyFont="1" applyBorder="1" applyAlignment="1">
      <alignment horizontal="left"/>
    </xf>
    <xf numFmtId="49" fontId="13" fillId="0" borderId="5" xfId="1" applyNumberFormat="1" applyFont="1" applyBorder="1" applyAlignment="1">
      <alignment horizontal="left"/>
    </xf>
    <xf numFmtId="0" fontId="13" fillId="0" borderId="5" xfId="1" applyFont="1" applyBorder="1" applyAlignment="1"/>
    <xf numFmtId="49" fontId="13" fillId="0" borderId="5" xfId="1" applyNumberFormat="1" applyFont="1" applyBorder="1"/>
    <xf numFmtId="0" fontId="13" fillId="0" borderId="5" xfId="1" applyFont="1" applyBorder="1"/>
    <xf numFmtId="0" fontId="14" fillId="0" borderId="29" xfId="1" applyFont="1" applyBorder="1" applyAlignment="1">
      <alignment horizontal="left"/>
    </xf>
    <xf numFmtId="0" fontId="14" fillId="0" borderId="44" xfId="1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49" fontId="14" fillId="0" borderId="29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center"/>
    </xf>
    <xf numFmtId="0" fontId="14" fillId="0" borderId="45" xfId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left"/>
    </xf>
    <xf numFmtId="0" fontId="14" fillId="0" borderId="0" xfId="1" applyFont="1" applyBorder="1" applyAlignment="1">
      <alignment horizontal="center"/>
    </xf>
    <xf numFmtId="0" fontId="14" fillId="0" borderId="24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5" fillId="0" borderId="23" xfId="1" applyNumberFormat="1" applyFont="1" applyBorder="1" applyAlignment="1">
      <alignment horizontal="left" wrapText="1"/>
    </xf>
    <xf numFmtId="49" fontId="15" fillId="0" borderId="46" xfId="1" applyNumberFormat="1" applyFont="1" applyBorder="1" applyAlignment="1">
      <alignment horizontal="center" wrapText="1"/>
    </xf>
    <xf numFmtId="49" fontId="15" fillId="0" borderId="47" xfId="1" applyNumberFormat="1" applyFont="1" applyBorder="1" applyAlignment="1">
      <alignment horizontal="center" wrapText="1"/>
    </xf>
    <xf numFmtId="43" fontId="15" fillId="0" borderId="47" xfId="1" applyNumberFormat="1" applyFont="1" applyBorder="1" applyAlignment="1">
      <alignment horizontal="center" wrapText="1"/>
    </xf>
    <xf numFmtId="4" fontId="15" fillId="0" borderId="47" xfId="1" applyNumberFormat="1" applyFont="1" applyBorder="1" applyAlignment="1">
      <alignment horizontal="center" wrapText="1"/>
    </xf>
    <xf numFmtId="4" fontId="15" fillId="0" borderId="47" xfId="1" applyNumberFormat="1" applyFont="1" applyBorder="1" applyAlignment="1">
      <alignment horizontal="center"/>
    </xf>
    <xf numFmtId="0" fontId="15" fillId="0" borderId="48" xfId="1" applyFont="1" applyBorder="1" applyAlignment="1">
      <alignment horizontal="left" wrapText="1"/>
    </xf>
    <xf numFmtId="49" fontId="15" fillId="0" borderId="22" xfId="1" applyNumberFormat="1" applyFont="1" applyBorder="1" applyAlignment="1">
      <alignment horizontal="center" wrapText="1"/>
    </xf>
    <xf numFmtId="49" fontId="15" fillId="0" borderId="24" xfId="1" applyNumberFormat="1" applyFont="1" applyBorder="1" applyAlignment="1">
      <alignment horizontal="center"/>
    </xf>
    <xf numFmtId="43" fontId="15" fillId="0" borderId="24" xfId="1" applyNumberFormat="1" applyFont="1" applyBorder="1" applyAlignment="1">
      <alignment horizontal="center"/>
    </xf>
    <xf numFmtId="4" fontId="15" fillId="0" borderId="24" xfId="1" applyNumberFormat="1" applyFont="1" applyBorder="1" applyAlignment="1">
      <alignment horizontal="center"/>
    </xf>
    <xf numFmtId="49" fontId="15" fillId="0" borderId="22" xfId="1" applyNumberFormat="1" applyFont="1" applyBorder="1" applyAlignment="1">
      <alignment horizontal="center"/>
    </xf>
    <xf numFmtId="0" fontId="15" fillId="2" borderId="24" xfId="1" applyNumberFormat="1" applyFont="1" applyFill="1" applyBorder="1" applyAlignment="1">
      <alignment horizontal="center"/>
    </xf>
    <xf numFmtId="43" fontId="15" fillId="0" borderId="24" xfId="1" applyNumberFormat="1" applyFont="1" applyBorder="1" applyAlignment="1">
      <alignment horizontal="center" wrapText="1"/>
    </xf>
    <xf numFmtId="4" fontId="15" fillId="0" borderId="24" xfId="1" applyNumberFormat="1" applyFont="1" applyBorder="1" applyAlignment="1">
      <alignment horizontal="center" wrapText="1"/>
    </xf>
    <xf numFmtId="0" fontId="15" fillId="2" borderId="23" xfId="1" applyNumberFormat="1" applyFont="1" applyFill="1" applyBorder="1" applyAlignment="1">
      <alignment horizontal="left" wrapText="1"/>
    </xf>
    <xf numFmtId="43" fontId="15" fillId="2" borderId="24" xfId="1" applyNumberFormat="1" applyFont="1" applyFill="1" applyBorder="1" applyAlignment="1">
      <alignment horizontal="center" wrapText="1"/>
    </xf>
    <xf numFmtId="4" fontId="15" fillId="2" borderId="24" xfId="1" applyNumberFormat="1" applyFont="1" applyFill="1" applyBorder="1" applyAlignment="1">
      <alignment horizontal="center" wrapText="1"/>
    </xf>
    <xf numFmtId="49" fontId="15" fillId="2" borderId="24" xfId="1" applyNumberFormat="1" applyFont="1" applyFill="1" applyBorder="1" applyAlignment="1">
      <alignment horizontal="center"/>
    </xf>
    <xf numFmtId="0" fontId="15" fillId="0" borderId="24" xfId="1" applyNumberFormat="1" applyFont="1" applyBorder="1" applyAlignment="1">
      <alignment horizontal="center"/>
    </xf>
    <xf numFmtId="4" fontId="15" fillId="2" borderId="24" xfId="1" applyNumberFormat="1" applyFont="1" applyFill="1" applyBorder="1" applyAlignment="1">
      <alignment horizontal="center"/>
    </xf>
    <xf numFmtId="4" fontId="13" fillId="0" borderId="0" xfId="1" applyNumberFormat="1" applyFont="1"/>
    <xf numFmtId="4" fontId="15" fillId="0" borderId="24" xfId="1" applyNumberFormat="1" applyFont="1" applyBorder="1" applyAlignment="1">
      <alignment horizontal="right" wrapText="1"/>
    </xf>
    <xf numFmtId="49" fontId="15" fillId="0" borderId="17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/>
    </xf>
    <xf numFmtId="4" fontId="15" fillId="0" borderId="1" xfId="1" applyNumberFormat="1" applyFont="1" applyBorder="1" applyAlignment="1">
      <alignment horizontal="right" wrapText="1"/>
    </xf>
    <xf numFmtId="4" fontId="15" fillId="2" borderId="1" xfId="1" applyNumberFormat="1" applyFont="1" applyFill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49" fontId="15" fillId="0" borderId="0" xfId="1" applyNumberFormat="1" applyFont="1" applyBorder="1" applyAlignment="1">
      <alignment horizontal="center" wrapText="1"/>
    </xf>
    <xf numFmtId="0" fontId="15" fillId="0" borderId="0" xfId="1" applyFont="1" applyAlignment="1">
      <alignment horizontal="left"/>
    </xf>
    <xf numFmtId="0" fontId="15" fillId="0" borderId="5" xfId="1" applyFont="1" applyBorder="1" applyAlignment="1">
      <alignment horizontal="left"/>
    </xf>
    <xf numFmtId="0" fontId="13" fillId="0" borderId="0" xfId="1" applyFont="1" applyBorder="1" applyAlignment="1">
      <alignment horizontal="left" wrapText="1"/>
    </xf>
    <xf numFmtId="49" fontId="13" fillId="0" borderId="0" xfId="1" applyNumberFormat="1" applyFont="1" applyBorder="1" applyAlignment="1">
      <alignment horizont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/>
    <xf numFmtId="49" fontId="13" fillId="0" borderId="0" xfId="1" applyNumberFormat="1" applyFont="1"/>
    <xf numFmtId="0" fontId="13" fillId="0" borderId="0" xfId="1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2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opLeftCell="A67" workbookViewId="0">
      <selection activeCell="C11" sqref="C11:C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6"/>
      <c r="B1" s="136"/>
      <c r="C1" s="136"/>
      <c r="D1" s="136"/>
      <c r="E1" s="2"/>
      <c r="F1" s="2"/>
    </row>
    <row r="2" spans="1:6" ht="16.899999999999999" customHeight="1" x14ac:dyDescent="0.25">
      <c r="A2" s="138" t="s">
        <v>0</v>
      </c>
      <c r="B2" s="138"/>
      <c r="C2" s="138"/>
      <c r="D2" s="138"/>
      <c r="E2" s="3"/>
      <c r="F2" s="4" t="s">
        <v>1</v>
      </c>
    </row>
    <row r="3" spans="1:6" x14ac:dyDescent="0.2">
      <c r="A3" s="5"/>
      <c r="B3" s="5"/>
      <c r="C3" s="5"/>
      <c r="D3" s="5"/>
      <c r="E3" s="15" t="s">
        <v>2</v>
      </c>
      <c r="F3" s="16" t="s">
        <v>3</v>
      </c>
    </row>
    <row r="4" spans="1:6" x14ac:dyDescent="0.2">
      <c r="A4" s="137" t="s">
        <v>441</v>
      </c>
      <c r="B4" s="137"/>
      <c r="C4" s="137"/>
      <c r="D4" s="137"/>
      <c r="E4" s="3" t="s">
        <v>4</v>
      </c>
      <c r="F4" s="17" t="s">
        <v>442</v>
      </c>
    </row>
    <row r="5" spans="1:6" x14ac:dyDescent="0.2">
      <c r="A5" s="6"/>
      <c r="B5" s="6"/>
      <c r="C5" s="6"/>
      <c r="D5" s="6"/>
      <c r="E5" s="3" t="s">
        <v>6</v>
      </c>
      <c r="F5" s="18" t="s">
        <v>15</v>
      </c>
    </row>
    <row r="6" spans="1:6" x14ac:dyDescent="0.2">
      <c r="A6" s="19" t="s">
        <v>7</v>
      </c>
      <c r="B6" s="139" t="s">
        <v>13</v>
      </c>
      <c r="C6" s="139"/>
      <c r="D6" s="139"/>
      <c r="E6" s="3" t="s">
        <v>8</v>
      </c>
      <c r="F6" s="18" t="s">
        <v>16</v>
      </c>
    </row>
    <row r="7" spans="1:6" ht="25.5" customHeight="1" x14ac:dyDescent="0.2">
      <c r="A7" s="19" t="s">
        <v>9</v>
      </c>
      <c r="B7" s="140" t="s">
        <v>440</v>
      </c>
      <c r="C7" s="140"/>
      <c r="D7" s="140"/>
      <c r="E7" s="3" t="s">
        <v>10</v>
      </c>
      <c r="F7" s="20" t="s">
        <v>17</v>
      </c>
    </row>
    <row r="8" spans="1:6" x14ac:dyDescent="0.2">
      <c r="A8" s="19" t="s">
        <v>498</v>
      </c>
      <c r="B8" s="7"/>
      <c r="C8" s="7"/>
      <c r="D8" s="8"/>
      <c r="E8" s="3"/>
      <c r="F8" s="21"/>
    </row>
    <row r="9" spans="1:6" x14ac:dyDescent="0.2">
      <c r="A9" s="19" t="s">
        <v>14</v>
      </c>
      <c r="B9" s="7"/>
      <c r="C9" s="9"/>
      <c r="D9" s="8"/>
      <c r="E9" s="3" t="s">
        <v>11</v>
      </c>
      <c r="F9" s="22" t="s">
        <v>12</v>
      </c>
    </row>
    <row r="10" spans="1:6" ht="20.25" customHeight="1" x14ac:dyDescent="0.25">
      <c r="A10" s="136" t="s">
        <v>18</v>
      </c>
      <c r="B10" s="136"/>
      <c r="C10" s="136"/>
      <c r="D10" s="136"/>
      <c r="E10" s="1"/>
      <c r="F10" s="10"/>
    </row>
    <row r="11" spans="1:6" ht="4.1500000000000004" customHeight="1" x14ac:dyDescent="0.2">
      <c r="A11" s="147" t="s">
        <v>19</v>
      </c>
      <c r="B11" s="141" t="s">
        <v>20</v>
      </c>
      <c r="C11" s="141" t="s">
        <v>21</v>
      </c>
      <c r="D11" s="144" t="s">
        <v>22</v>
      </c>
      <c r="E11" s="144" t="s">
        <v>23</v>
      </c>
      <c r="F11" s="150" t="s">
        <v>24</v>
      </c>
    </row>
    <row r="12" spans="1:6" ht="3.6" customHeight="1" x14ac:dyDescent="0.2">
      <c r="A12" s="148"/>
      <c r="B12" s="142"/>
      <c r="C12" s="142"/>
      <c r="D12" s="145"/>
      <c r="E12" s="145"/>
      <c r="F12" s="151"/>
    </row>
    <row r="13" spans="1:6" ht="3" customHeight="1" x14ac:dyDescent="0.2">
      <c r="A13" s="148"/>
      <c r="B13" s="142"/>
      <c r="C13" s="142"/>
      <c r="D13" s="145"/>
      <c r="E13" s="145"/>
      <c r="F13" s="151"/>
    </row>
    <row r="14" spans="1:6" ht="3" customHeight="1" x14ac:dyDescent="0.2">
      <c r="A14" s="148"/>
      <c r="B14" s="142"/>
      <c r="C14" s="142"/>
      <c r="D14" s="145"/>
      <c r="E14" s="145"/>
      <c r="F14" s="151"/>
    </row>
    <row r="15" spans="1:6" ht="3" customHeight="1" x14ac:dyDescent="0.2">
      <c r="A15" s="148"/>
      <c r="B15" s="142"/>
      <c r="C15" s="142"/>
      <c r="D15" s="145"/>
      <c r="E15" s="145"/>
      <c r="F15" s="151"/>
    </row>
    <row r="16" spans="1:6" ht="3" customHeight="1" x14ac:dyDescent="0.2">
      <c r="A16" s="148"/>
      <c r="B16" s="142"/>
      <c r="C16" s="142"/>
      <c r="D16" s="145"/>
      <c r="E16" s="145"/>
      <c r="F16" s="151"/>
    </row>
    <row r="17" spans="1:6" ht="23.45" customHeight="1" x14ac:dyDescent="0.2">
      <c r="A17" s="149"/>
      <c r="B17" s="143"/>
      <c r="C17" s="143"/>
      <c r="D17" s="146"/>
      <c r="E17" s="146"/>
      <c r="F17" s="152"/>
    </row>
    <row r="18" spans="1:6" ht="12.6" customHeight="1" x14ac:dyDescent="0.2">
      <c r="A18" s="23">
        <v>1</v>
      </c>
      <c r="B18" s="24">
        <v>2</v>
      </c>
      <c r="C18" s="25">
        <v>3</v>
      </c>
      <c r="D18" s="26" t="s">
        <v>25</v>
      </c>
      <c r="E18" s="27" t="s">
        <v>26</v>
      </c>
      <c r="F18" s="28" t="s">
        <v>27</v>
      </c>
    </row>
    <row r="19" spans="1:6" ht="16.5" x14ac:dyDescent="0.25">
      <c r="A19" s="29" t="s">
        <v>28</v>
      </c>
      <c r="B19" s="30" t="s">
        <v>29</v>
      </c>
      <c r="C19" s="31" t="s">
        <v>30</v>
      </c>
      <c r="D19" s="32">
        <v>16821300</v>
      </c>
      <c r="E19" s="33">
        <v>19915530.379999999</v>
      </c>
      <c r="F19" s="32" t="str">
        <f>IF(OR(D19="-",IF(E19="-",0,E19)&gt;=IF(D19="-",0,D19)),"-",IF(D19="-",0,D19)-IF(E19="-",0,E19))</f>
        <v>-</v>
      </c>
    </row>
    <row r="20" spans="1:6" ht="16.5" x14ac:dyDescent="0.25">
      <c r="A20" s="34" t="s">
        <v>31</v>
      </c>
      <c r="B20" s="35"/>
      <c r="C20" s="36"/>
      <c r="D20" s="37"/>
      <c r="E20" s="37"/>
      <c r="F20" s="38"/>
    </row>
    <row r="21" spans="1:6" ht="33" x14ac:dyDescent="0.25">
      <c r="A21" s="39" t="s">
        <v>32</v>
      </c>
      <c r="B21" s="40" t="s">
        <v>29</v>
      </c>
      <c r="C21" s="41" t="s">
        <v>33</v>
      </c>
      <c r="D21" s="42">
        <v>11898600</v>
      </c>
      <c r="E21" s="42">
        <v>14992909.130000001</v>
      </c>
      <c r="F21" s="43" t="str">
        <f t="shared" ref="F21:F58" si="0">IF(OR(D21="-",IF(E21="-",0,E21)&gt;=IF(D21="-",0,D21)),"-",IF(D21="-",0,D21)-IF(E21="-",0,E21))</f>
        <v>-</v>
      </c>
    </row>
    <row r="22" spans="1:6" ht="16.5" x14ac:dyDescent="0.25">
      <c r="A22" s="39" t="s">
        <v>34</v>
      </c>
      <c r="B22" s="40" t="s">
        <v>29</v>
      </c>
      <c r="C22" s="41" t="s">
        <v>35</v>
      </c>
      <c r="D22" s="42">
        <v>2881800</v>
      </c>
      <c r="E22" s="42">
        <v>2438597.0099999998</v>
      </c>
      <c r="F22" s="43">
        <f t="shared" si="0"/>
        <v>443202.99000000022</v>
      </c>
    </row>
    <row r="23" spans="1:6" ht="16.5" x14ac:dyDescent="0.25">
      <c r="A23" s="39" t="s">
        <v>36</v>
      </c>
      <c r="B23" s="40" t="s">
        <v>29</v>
      </c>
      <c r="C23" s="41" t="s">
        <v>37</v>
      </c>
      <c r="D23" s="42">
        <v>2881800</v>
      </c>
      <c r="E23" s="42">
        <v>2438597.0099999998</v>
      </c>
      <c r="F23" s="43">
        <f t="shared" si="0"/>
        <v>443202.99000000022</v>
      </c>
    </row>
    <row r="24" spans="1:6" ht="181.5" x14ac:dyDescent="0.25">
      <c r="A24" s="44" t="s">
        <v>38</v>
      </c>
      <c r="B24" s="40" t="s">
        <v>29</v>
      </c>
      <c r="C24" s="41" t="s">
        <v>39</v>
      </c>
      <c r="D24" s="42">
        <v>2881800</v>
      </c>
      <c r="E24" s="42">
        <v>2432395.9900000002</v>
      </c>
      <c r="F24" s="43">
        <f t="shared" si="0"/>
        <v>449404.00999999978</v>
      </c>
    </row>
    <row r="25" spans="1:6" ht="264" x14ac:dyDescent="0.25">
      <c r="A25" s="44" t="s">
        <v>40</v>
      </c>
      <c r="B25" s="40" t="s">
        <v>29</v>
      </c>
      <c r="C25" s="41" t="s">
        <v>41</v>
      </c>
      <c r="D25" s="42" t="s">
        <v>42</v>
      </c>
      <c r="E25" s="42">
        <v>2431981.9300000002</v>
      </c>
      <c r="F25" s="43" t="str">
        <f t="shared" si="0"/>
        <v>-</v>
      </c>
    </row>
    <row r="26" spans="1:6" ht="264" x14ac:dyDescent="0.25">
      <c r="A26" s="44" t="s">
        <v>43</v>
      </c>
      <c r="B26" s="40" t="s">
        <v>29</v>
      </c>
      <c r="C26" s="41" t="s">
        <v>44</v>
      </c>
      <c r="D26" s="42" t="s">
        <v>42</v>
      </c>
      <c r="E26" s="42">
        <v>414.06</v>
      </c>
      <c r="F26" s="43" t="str">
        <f t="shared" si="0"/>
        <v>-</v>
      </c>
    </row>
    <row r="27" spans="1:6" ht="214.5" x14ac:dyDescent="0.25">
      <c r="A27" s="44" t="s">
        <v>45</v>
      </c>
      <c r="B27" s="40" t="s">
        <v>29</v>
      </c>
      <c r="C27" s="41" t="s">
        <v>46</v>
      </c>
      <c r="D27" s="42" t="s">
        <v>42</v>
      </c>
      <c r="E27" s="42">
        <v>-44.07</v>
      </c>
      <c r="F27" s="43" t="str">
        <f t="shared" si="0"/>
        <v>-</v>
      </c>
    </row>
    <row r="28" spans="1:6" ht="280.5" x14ac:dyDescent="0.25">
      <c r="A28" s="44" t="s">
        <v>47</v>
      </c>
      <c r="B28" s="40" t="s">
        <v>29</v>
      </c>
      <c r="C28" s="41" t="s">
        <v>48</v>
      </c>
      <c r="D28" s="42" t="s">
        <v>42</v>
      </c>
      <c r="E28" s="42">
        <v>-44.07</v>
      </c>
      <c r="F28" s="43" t="str">
        <f t="shared" si="0"/>
        <v>-</v>
      </c>
    </row>
    <row r="29" spans="1:6" ht="82.5" x14ac:dyDescent="0.25">
      <c r="A29" s="39" t="s">
        <v>49</v>
      </c>
      <c r="B29" s="40" t="s">
        <v>29</v>
      </c>
      <c r="C29" s="41" t="s">
        <v>50</v>
      </c>
      <c r="D29" s="42" t="s">
        <v>42</v>
      </c>
      <c r="E29" s="42">
        <v>6244.73</v>
      </c>
      <c r="F29" s="43" t="str">
        <f t="shared" si="0"/>
        <v>-</v>
      </c>
    </row>
    <row r="30" spans="1:6" ht="148.5" x14ac:dyDescent="0.25">
      <c r="A30" s="39" t="s">
        <v>51</v>
      </c>
      <c r="B30" s="40" t="s">
        <v>29</v>
      </c>
      <c r="C30" s="41" t="s">
        <v>52</v>
      </c>
      <c r="D30" s="42" t="s">
        <v>42</v>
      </c>
      <c r="E30" s="42">
        <v>6244.73</v>
      </c>
      <c r="F30" s="43" t="str">
        <f t="shared" si="0"/>
        <v>-</v>
      </c>
    </row>
    <row r="31" spans="1:6" ht="165" x14ac:dyDescent="0.25">
      <c r="A31" s="44" t="s">
        <v>53</v>
      </c>
      <c r="B31" s="40" t="s">
        <v>29</v>
      </c>
      <c r="C31" s="41" t="s">
        <v>54</v>
      </c>
      <c r="D31" s="42" t="s">
        <v>42</v>
      </c>
      <c r="E31" s="42">
        <v>0.36</v>
      </c>
      <c r="F31" s="43" t="str">
        <f t="shared" si="0"/>
        <v>-</v>
      </c>
    </row>
    <row r="32" spans="1:6" ht="16.5" x14ac:dyDescent="0.25">
      <c r="A32" s="39" t="s">
        <v>55</v>
      </c>
      <c r="B32" s="40" t="s">
        <v>29</v>
      </c>
      <c r="C32" s="41" t="s">
        <v>56</v>
      </c>
      <c r="D32" s="42">
        <v>8996000</v>
      </c>
      <c r="E32" s="42">
        <v>12547312.119999999</v>
      </c>
      <c r="F32" s="43" t="str">
        <f t="shared" si="0"/>
        <v>-</v>
      </c>
    </row>
    <row r="33" spans="1:6" ht="16.5" x14ac:dyDescent="0.25">
      <c r="A33" s="39" t="s">
        <v>57</v>
      </c>
      <c r="B33" s="40" t="s">
        <v>29</v>
      </c>
      <c r="C33" s="41" t="s">
        <v>58</v>
      </c>
      <c r="D33" s="42">
        <v>279000</v>
      </c>
      <c r="E33" s="42">
        <v>356781.86</v>
      </c>
      <c r="F33" s="43" t="str">
        <f t="shared" si="0"/>
        <v>-</v>
      </c>
    </row>
    <row r="34" spans="1:6" ht="82.5" x14ac:dyDescent="0.25">
      <c r="A34" s="39" t="s">
        <v>59</v>
      </c>
      <c r="B34" s="40" t="s">
        <v>29</v>
      </c>
      <c r="C34" s="41" t="s">
        <v>60</v>
      </c>
      <c r="D34" s="42">
        <v>279000</v>
      </c>
      <c r="E34" s="42">
        <v>356781.86</v>
      </c>
      <c r="F34" s="43" t="str">
        <f t="shared" si="0"/>
        <v>-</v>
      </c>
    </row>
    <row r="35" spans="1:6" ht="148.5" x14ac:dyDescent="0.25">
      <c r="A35" s="39" t="s">
        <v>61</v>
      </c>
      <c r="B35" s="40" t="s">
        <v>29</v>
      </c>
      <c r="C35" s="41" t="s">
        <v>62</v>
      </c>
      <c r="D35" s="42" t="s">
        <v>42</v>
      </c>
      <c r="E35" s="42">
        <v>356781.86</v>
      </c>
      <c r="F35" s="43" t="str">
        <f t="shared" si="0"/>
        <v>-</v>
      </c>
    </row>
    <row r="36" spans="1:6" ht="16.5" x14ac:dyDescent="0.25">
      <c r="A36" s="39" t="s">
        <v>63</v>
      </c>
      <c r="B36" s="40" t="s">
        <v>29</v>
      </c>
      <c r="C36" s="41" t="s">
        <v>64</v>
      </c>
      <c r="D36" s="42">
        <v>8717000</v>
      </c>
      <c r="E36" s="42">
        <v>12190530.26</v>
      </c>
      <c r="F36" s="43" t="str">
        <f t="shared" si="0"/>
        <v>-</v>
      </c>
    </row>
    <row r="37" spans="1:6" ht="16.5" x14ac:dyDescent="0.25">
      <c r="A37" s="39" t="s">
        <v>65</v>
      </c>
      <c r="B37" s="40" t="s">
        <v>29</v>
      </c>
      <c r="C37" s="41" t="s">
        <v>66</v>
      </c>
      <c r="D37" s="42">
        <v>5697000</v>
      </c>
      <c r="E37" s="42">
        <v>8769229.9199999999</v>
      </c>
      <c r="F37" s="43" t="str">
        <f t="shared" si="0"/>
        <v>-</v>
      </c>
    </row>
    <row r="38" spans="1:6" ht="66" x14ac:dyDescent="0.25">
      <c r="A38" s="39" t="s">
        <v>67</v>
      </c>
      <c r="B38" s="40" t="s">
        <v>29</v>
      </c>
      <c r="C38" s="41" t="s">
        <v>68</v>
      </c>
      <c r="D38" s="42">
        <v>5697000</v>
      </c>
      <c r="E38" s="42">
        <v>8769229.9199999999</v>
      </c>
      <c r="F38" s="43" t="str">
        <f t="shared" si="0"/>
        <v>-</v>
      </c>
    </row>
    <row r="39" spans="1:6" ht="16.5" x14ac:dyDescent="0.25">
      <c r="A39" s="39" t="s">
        <v>69</v>
      </c>
      <c r="B39" s="40" t="s">
        <v>29</v>
      </c>
      <c r="C39" s="41" t="s">
        <v>70</v>
      </c>
      <c r="D39" s="42">
        <v>3020000</v>
      </c>
      <c r="E39" s="42">
        <v>3421300.34</v>
      </c>
      <c r="F39" s="43" t="str">
        <f t="shared" si="0"/>
        <v>-</v>
      </c>
    </row>
    <row r="40" spans="1:6" ht="66" x14ac:dyDescent="0.25">
      <c r="A40" s="39" t="s">
        <v>71</v>
      </c>
      <c r="B40" s="40" t="s">
        <v>29</v>
      </c>
      <c r="C40" s="41" t="s">
        <v>72</v>
      </c>
      <c r="D40" s="42">
        <v>3020000</v>
      </c>
      <c r="E40" s="42">
        <v>3421300.34</v>
      </c>
      <c r="F40" s="43" t="str">
        <f t="shared" si="0"/>
        <v>-</v>
      </c>
    </row>
    <row r="41" spans="1:6" ht="33" x14ac:dyDescent="0.25">
      <c r="A41" s="39" t="s">
        <v>73</v>
      </c>
      <c r="B41" s="40" t="s">
        <v>29</v>
      </c>
      <c r="C41" s="41" t="s">
        <v>74</v>
      </c>
      <c r="D41" s="42">
        <v>20800</v>
      </c>
      <c r="E41" s="42">
        <v>7000</v>
      </c>
      <c r="F41" s="43">
        <f t="shared" si="0"/>
        <v>13800</v>
      </c>
    </row>
    <row r="42" spans="1:6" ht="66" x14ac:dyDescent="0.25">
      <c r="A42" s="39" t="s">
        <v>75</v>
      </c>
      <c r="B42" s="40" t="s">
        <v>29</v>
      </c>
      <c r="C42" s="41" t="s">
        <v>76</v>
      </c>
      <c r="D42" s="42">
        <v>20800</v>
      </c>
      <c r="E42" s="42">
        <v>7000</v>
      </c>
      <c r="F42" s="43">
        <f t="shared" si="0"/>
        <v>13800</v>
      </c>
    </row>
    <row r="43" spans="1:6" ht="99" x14ac:dyDescent="0.25">
      <c r="A43" s="39" t="s">
        <v>77</v>
      </c>
      <c r="B43" s="40" t="s">
        <v>29</v>
      </c>
      <c r="C43" s="41" t="s">
        <v>78</v>
      </c>
      <c r="D43" s="42">
        <v>20800</v>
      </c>
      <c r="E43" s="42">
        <v>7000</v>
      </c>
      <c r="F43" s="43">
        <f t="shared" si="0"/>
        <v>13800</v>
      </c>
    </row>
    <row r="44" spans="1:6" ht="16.5" x14ac:dyDescent="0.25">
      <c r="A44" s="39" t="s">
        <v>79</v>
      </c>
      <c r="B44" s="40" t="s">
        <v>29</v>
      </c>
      <c r="C44" s="41" t="s">
        <v>80</v>
      </c>
      <c r="D44" s="42">
        <v>4922700</v>
      </c>
      <c r="E44" s="42">
        <v>4922621.25</v>
      </c>
      <c r="F44" s="43">
        <f t="shared" si="0"/>
        <v>78.75</v>
      </c>
    </row>
    <row r="45" spans="1:6" ht="66" x14ac:dyDescent="0.25">
      <c r="A45" s="39" t="s">
        <v>81</v>
      </c>
      <c r="B45" s="40" t="s">
        <v>29</v>
      </c>
      <c r="C45" s="41" t="s">
        <v>82</v>
      </c>
      <c r="D45" s="42">
        <v>4922700</v>
      </c>
      <c r="E45" s="42">
        <v>4922621.25</v>
      </c>
      <c r="F45" s="43">
        <f t="shared" si="0"/>
        <v>78.75</v>
      </c>
    </row>
    <row r="46" spans="1:6" ht="33" x14ac:dyDescent="0.25">
      <c r="A46" s="39" t="s">
        <v>83</v>
      </c>
      <c r="B46" s="40" t="s">
        <v>29</v>
      </c>
      <c r="C46" s="41" t="s">
        <v>84</v>
      </c>
      <c r="D46" s="42">
        <v>3479100</v>
      </c>
      <c r="E46" s="42">
        <v>3479100</v>
      </c>
      <c r="F46" s="43" t="str">
        <f t="shared" si="0"/>
        <v>-</v>
      </c>
    </row>
    <row r="47" spans="1:6" ht="33" x14ac:dyDescent="0.25">
      <c r="A47" s="39" t="s">
        <v>85</v>
      </c>
      <c r="B47" s="40" t="s">
        <v>29</v>
      </c>
      <c r="C47" s="41" t="s">
        <v>86</v>
      </c>
      <c r="D47" s="42">
        <v>3309600</v>
      </c>
      <c r="E47" s="42">
        <v>3309600</v>
      </c>
      <c r="F47" s="43" t="str">
        <f t="shared" si="0"/>
        <v>-</v>
      </c>
    </row>
    <row r="48" spans="1:6" ht="82.5" x14ac:dyDescent="0.25">
      <c r="A48" s="39" t="s">
        <v>87</v>
      </c>
      <c r="B48" s="40" t="s">
        <v>29</v>
      </c>
      <c r="C48" s="41" t="s">
        <v>88</v>
      </c>
      <c r="D48" s="42">
        <v>3309600</v>
      </c>
      <c r="E48" s="42">
        <v>3309600</v>
      </c>
      <c r="F48" s="43" t="str">
        <f t="shared" si="0"/>
        <v>-</v>
      </c>
    </row>
    <row r="49" spans="1:6" ht="49.5" x14ac:dyDescent="0.25">
      <c r="A49" s="39" t="s">
        <v>89</v>
      </c>
      <c r="B49" s="40" t="s">
        <v>29</v>
      </c>
      <c r="C49" s="41" t="s">
        <v>90</v>
      </c>
      <c r="D49" s="42">
        <v>169500</v>
      </c>
      <c r="E49" s="42">
        <v>169500</v>
      </c>
      <c r="F49" s="43" t="str">
        <f t="shared" si="0"/>
        <v>-</v>
      </c>
    </row>
    <row r="50" spans="1:6" ht="66" x14ac:dyDescent="0.25">
      <c r="A50" s="39" t="s">
        <v>91</v>
      </c>
      <c r="B50" s="40" t="s">
        <v>29</v>
      </c>
      <c r="C50" s="41" t="s">
        <v>92</v>
      </c>
      <c r="D50" s="42">
        <v>169500</v>
      </c>
      <c r="E50" s="42">
        <v>169500</v>
      </c>
      <c r="F50" s="43" t="str">
        <f t="shared" si="0"/>
        <v>-</v>
      </c>
    </row>
    <row r="51" spans="1:6" ht="33" x14ac:dyDescent="0.25">
      <c r="A51" s="39" t="s">
        <v>93</v>
      </c>
      <c r="B51" s="40" t="s">
        <v>29</v>
      </c>
      <c r="C51" s="41" t="s">
        <v>94</v>
      </c>
      <c r="D51" s="42">
        <v>119900</v>
      </c>
      <c r="E51" s="42">
        <v>119900</v>
      </c>
      <c r="F51" s="43" t="str">
        <f t="shared" si="0"/>
        <v>-</v>
      </c>
    </row>
    <row r="52" spans="1:6" ht="66" x14ac:dyDescent="0.25">
      <c r="A52" s="39" t="s">
        <v>95</v>
      </c>
      <c r="B52" s="40" t="s">
        <v>29</v>
      </c>
      <c r="C52" s="41" t="s">
        <v>96</v>
      </c>
      <c r="D52" s="42">
        <v>200</v>
      </c>
      <c r="E52" s="42">
        <v>200</v>
      </c>
      <c r="F52" s="43" t="str">
        <f t="shared" si="0"/>
        <v>-</v>
      </c>
    </row>
    <row r="53" spans="1:6" ht="66" x14ac:dyDescent="0.25">
      <c r="A53" s="39" t="s">
        <v>97</v>
      </c>
      <c r="B53" s="40" t="s">
        <v>29</v>
      </c>
      <c r="C53" s="41" t="s">
        <v>98</v>
      </c>
      <c r="D53" s="42">
        <v>200</v>
      </c>
      <c r="E53" s="42">
        <v>200</v>
      </c>
      <c r="F53" s="43" t="str">
        <f t="shared" si="0"/>
        <v>-</v>
      </c>
    </row>
    <row r="54" spans="1:6" ht="82.5" x14ac:dyDescent="0.25">
      <c r="A54" s="39" t="s">
        <v>99</v>
      </c>
      <c r="B54" s="40" t="s">
        <v>29</v>
      </c>
      <c r="C54" s="41" t="s">
        <v>100</v>
      </c>
      <c r="D54" s="42">
        <v>119700</v>
      </c>
      <c r="E54" s="42">
        <v>119700</v>
      </c>
      <c r="F54" s="43" t="str">
        <f t="shared" si="0"/>
        <v>-</v>
      </c>
    </row>
    <row r="55" spans="1:6" ht="99" x14ac:dyDescent="0.25">
      <c r="A55" s="39" t="s">
        <v>101</v>
      </c>
      <c r="B55" s="40" t="s">
        <v>29</v>
      </c>
      <c r="C55" s="41" t="s">
        <v>102</v>
      </c>
      <c r="D55" s="42">
        <v>119700</v>
      </c>
      <c r="E55" s="42">
        <v>119700</v>
      </c>
      <c r="F55" s="43" t="str">
        <f t="shared" si="0"/>
        <v>-</v>
      </c>
    </row>
    <row r="56" spans="1:6" ht="16.5" x14ac:dyDescent="0.25">
      <c r="A56" s="39" t="s">
        <v>103</v>
      </c>
      <c r="B56" s="40" t="s">
        <v>29</v>
      </c>
      <c r="C56" s="41" t="s">
        <v>104</v>
      </c>
      <c r="D56" s="42">
        <v>1323700</v>
      </c>
      <c r="E56" s="42">
        <v>1323621.25</v>
      </c>
      <c r="F56" s="43">
        <f t="shared" si="0"/>
        <v>78.75</v>
      </c>
    </row>
    <row r="57" spans="1:6" ht="115.5" x14ac:dyDescent="0.25">
      <c r="A57" s="39" t="s">
        <v>105</v>
      </c>
      <c r="B57" s="40" t="s">
        <v>29</v>
      </c>
      <c r="C57" s="41" t="s">
        <v>106</v>
      </c>
      <c r="D57" s="42">
        <v>1323700</v>
      </c>
      <c r="E57" s="42">
        <v>1323621.25</v>
      </c>
      <c r="F57" s="43">
        <f t="shared" si="0"/>
        <v>78.75</v>
      </c>
    </row>
    <row r="58" spans="1:6" ht="132" x14ac:dyDescent="0.25">
      <c r="A58" s="39" t="s">
        <v>107</v>
      </c>
      <c r="B58" s="40" t="s">
        <v>29</v>
      </c>
      <c r="C58" s="41" t="s">
        <v>108</v>
      </c>
      <c r="D58" s="42">
        <v>1323700</v>
      </c>
      <c r="E58" s="42">
        <v>1323621.25</v>
      </c>
      <c r="F58" s="43">
        <f t="shared" si="0"/>
        <v>78.75</v>
      </c>
    </row>
    <row r="59" spans="1:6" ht="12.75" customHeight="1" x14ac:dyDescent="0.2">
      <c r="A59" s="11"/>
      <c r="B59" s="12"/>
      <c r="C59" s="12"/>
      <c r="D59" s="13"/>
      <c r="E59" s="13"/>
      <c r="F59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topLeftCell="A205" workbookViewId="0">
      <selection activeCell="C19" sqref="C19"/>
    </sheetView>
  </sheetViews>
  <sheetFormatPr defaultRowHeight="12.75" customHeight="1" x14ac:dyDescent="0.2"/>
  <cols>
    <col min="1" max="1" width="45.7109375" customWidth="1"/>
    <col min="2" max="2" width="5.8554687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36" t="s">
        <v>109</v>
      </c>
      <c r="B2" s="136"/>
      <c r="C2" s="136"/>
      <c r="D2" s="136"/>
      <c r="E2" s="1"/>
      <c r="F2" s="8" t="s">
        <v>110</v>
      </c>
    </row>
    <row r="3" spans="1:6" ht="13.5" customHeight="1" x14ac:dyDescent="0.2">
      <c r="A3" s="5"/>
      <c r="B3" s="5"/>
      <c r="C3" s="14"/>
      <c r="D3" s="6"/>
      <c r="E3" s="6"/>
      <c r="F3" s="6"/>
    </row>
    <row r="4" spans="1:6" ht="10.15" customHeight="1" x14ac:dyDescent="0.2">
      <c r="A4" s="155" t="s">
        <v>19</v>
      </c>
      <c r="B4" s="141" t="s">
        <v>20</v>
      </c>
      <c r="C4" s="153" t="s">
        <v>111</v>
      </c>
      <c r="D4" s="144" t="s">
        <v>22</v>
      </c>
      <c r="E4" s="158" t="s">
        <v>23</v>
      </c>
      <c r="F4" s="150" t="s">
        <v>24</v>
      </c>
    </row>
    <row r="5" spans="1:6" ht="5.45" customHeight="1" x14ac:dyDescent="0.2">
      <c r="A5" s="156"/>
      <c r="B5" s="142"/>
      <c r="C5" s="154"/>
      <c r="D5" s="145"/>
      <c r="E5" s="159"/>
      <c r="F5" s="151"/>
    </row>
    <row r="6" spans="1:6" ht="9.6" customHeight="1" x14ac:dyDescent="0.2">
      <c r="A6" s="156"/>
      <c r="B6" s="142"/>
      <c r="C6" s="154"/>
      <c r="D6" s="145"/>
      <c r="E6" s="159"/>
      <c r="F6" s="151"/>
    </row>
    <row r="7" spans="1:6" ht="6" customHeight="1" x14ac:dyDescent="0.2">
      <c r="A7" s="156"/>
      <c r="B7" s="142"/>
      <c r="C7" s="154"/>
      <c r="D7" s="145"/>
      <c r="E7" s="159"/>
      <c r="F7" s="151"/>
    </row>
    <row r="8" spans="1:6" ht="6.6" customHeight="1" x14ac:dyDescent="0.2">
      <c r="A8" s="156"/>
      <c r="B8" s="142"/>
      <c r="C8" s="154"/>
      <c r="D8" s="145"/>
      <c r="E8" s="159"/>
      <c r="F8" s="151"/>
    </row>
    <row r="9" spans="1:6" ht="10.9" customHeight="1" x14ac:dyDescent="0.2">
      <c r="A9" s="156"/>
      <c r="B9" s="142"/>
      <c r="C9" s="154"/>
      <c r="D9" s="145"/>
      <c r="E9" s="159"/>
      <c r="F9" s="151"/>
    </row>
    <row r="10" spans="1:6" ht="4.1500000000000004" hidden="1" customHeight="1" x14ac:dyDescent="0.2">
      <c r="A10" s="156"/>
      <c r="B10" s="142"/>
      <c r="C10" s="45"/>
      <c r="D10" s="145"/>
      <c r="E10" s="46"/>
      <c r="F10" s="47"/>
    </row>
    <row r="11" spans="1:6" ht="13.15" hidden="1" customHeight="1" x14ac:dyDescent="0.2">
      <c r="A11" s="157"/>
      <c r="B11" s="143"/>
      <c r="C11" s="48"/>
      <c r="D11" s="146"/>
      <c r="E11" s="49"/>
      <c r="F11" s="50"/>
    </row>
    <row r="12" spans="1:6" ht="13.5" customHeight="1" x14ac:dyDescent="0.2">
      <c r="A12" s="23">
        <v>1</v>
      </c>
      <c r="B12" s="24">
        <v>2</v>
      </c>
      <c r="C12" s="25">
        <v>3</v>
      </c>
      <c r="D12" s="26" t="s">
        <v>25</v>
      </c>
      <c r="E12" s="51" t="s">
        <v>26</v>
      </c>
      <c r="F12" s="28" t="s">
        <v>27</v>
      </c>
    </row>
    <row r="13" spans="1:6" ht="16.5" x14ac:dyDescent="0.25">
      <c r="A13" s="52" t="s">
        <v>112</v>
      </c>
      <c r="B13" s="53" t="s">
        <v>113</v>
      </c>
      <c r="C13" s="54" t="s">
        <v>114</v>
      </c>
      <c r="D13" s="55">
        <v>17757200</v>
      </c>
      <c r="E13" s="56">
        <v>17433850.140000001</v>
      </c>
      <c r="F13" s="57">
        <f>IF(OR(D13="-",IF(E13="-",0,E13)&gt;=IF(D13="-",0,D13)),"-",IF(D13="-",0,D13)-IF(E13="-",0,E13))</f>
        <v>323349.8599999994</v>
      </c>
    </row>
    <row r="14" spans="1:6" ht="16.5" x14ac:dyDescent="0.25">
      <c r="A14" s="58" t="s">
        <v>31</v>
      </c>
      <c r="B14" s="59"/>
      <c r="C14" s="60"/>
      <c r="D14" s="61"/>
      <c r="E14" s="62"/>
      <c r="F14" s="63"/>
    </row>
    <row r="15" spans="1:6" ht="49.5" x14ac:dyDescent="0.25">
      <c r="A15" s="52" t="s">
        <v>115</v>
      </c>
      <c r="B15" s="53" t="s">
        <v>113</v>
      </c>
      <c r="C15" s="54" t="s">
        <v>116</v>
      </c>
      <c r="D15" s="55">
        <v>17757200</v>
      </c>
      <c r="E15" s="56">
        <v>17433850.140000001</v>
      </c>
      <c r="F15" s="57">
        <f t="shared" ref="F15:F46" si="0">IF(OR(D15="-",IF(E15="-",0,E15)&gt;=IF(D15="-",0,D15)),"-",IF(D15="-",0,D15)-IF(E15="-",0,E15))</f>
        <v>323349.8599999994</v>
      </c>
    </row>
    <row r="16" spans="1:6" ht="33" x14ac:dyDescent="0.25">
      <c r="A16" s="52" t="s">
        <v>117</v>
      </c>
      <c r="B16" s="53" t="s">
        <v>113</v>
      </c>
      <c r="C16" s="54" t="s">
        <v>118</v>
      </c>
      <c r="D16" s="55">
        <v>8089200</v>
      </c>
      <c r="E16" s="56">
        <v>8033066.3899999997</v>
      </c>
      <c r="F16" s="57">
        <f t="shared" si="0"/>
        <v>56133.610000000335</v>
      </c>
    </row>
    <row r="17" spans="1:6" ht="99" x14ac:dyDescent="0.25">
      <c r="A17" s="52" t="s">
        <v>119</v>
      </c>
      <c r="B17" s="53" t="s">
        <v>113</v>
      </c>
      <c r="C17" s="54" t="s">
        <v>120</v>
      </c>
      <c r="D17" s="55">
        <v>7824500</v>
      </c>
      <c r="E17" s="56">
        <v>7773017.7999999998</v>
      </c>
      <c r="F17" s="57">
        <f t="shared" si="0"/>
        <v>51482.200000000186</v>
      </c>
    </row>
    <row r="18" spans="1:6" ht="66" x14ac:dyDescent="0.25">
      <c r="A18" s="29" t="s">
        <v>121</v>
      </c>
      <c r="B18" s="64" t="s">
        <v>113</v>
      </c>
      <c r="C18" s="31" t="s">
        <v>122</v>
      </c>
      <c r="D18" s="32">
        <v>7799300</v>
      </c>
      <c r="E18" s="65">
        <v>7747837.7999999998</v>
      </c>
      <c r="F18" s="66">
        <f t="shared" si="0"/>
        <v>51462.200000000186</v>
      </c>
    </row>
    <row r="19" spans="1:6" ht="49.5" x14ac:dyDescent="0.25">
      <c r="A19" s="29" t="s">
        <v>123</v>
      </c>
      <c r="B19" s="64" t="s">
        <v>113</v>
      </c>
      <c r="C19" s="31" t="s">
        <v>124</v>
      </c>
      <c r="D19" s="32">
        <v>7799300</v>
      </c>
      <c r="E19" s="65">
        <v>7747837.7999999998</v>
      </c>
      <c r="F19" s="66">
        <f t="shared" si="0"/>
        <v>51462.200000000186</v>
      </c>
    </row>
    <row r="20" spans="1:6" ht="181.5" x14ac:dyDescent="0.25">
      <c r="A20" s="67" t="s">
        <v>125</v>
      </c>
      <c r="B20" s="64" t="s">
        <v>113</v>
      </c>
      <c r="C20" s="31" t="s">
        <v>126</v>
      </c>
      <c r="D20" s="32">
        <v>6921000</v>
      </c>
      <c r="E20" s="65">
        <v>6920881.3700000001</v>
      </c>
      <c r="F20" s="66">
        <f t="shared" si="0"/>
        <v>118.62999999988824</v>
      </c>
    </row>
    <row r="21" spans="1:6" ht="115.5" x14ac:dyDescent="0.25">
      <c r="A21" s="29" t="s">
        <v>127</v>
      </c>
      <c r="B21" s="64" t="s">
        <v>113</v>
      </c>
      <c r="C21" s="31" t="s">
        <v>128</v>
      </c>
      <c r="D21" s="32">
        <v>6921000</v>
      </c>
      <c r="E21" s="65">
        <v>6920881.3700000001</v>
      </c>
      <c r="F21" s="66">
        <f t="shared" si="0"/>
        <v>118.62999999988824</v>
      </c>
    </row>
    <row r="22" spans="1:6" ht="49.5" x14ac:dyDescent="0.25">
      <c r="A22" s="29" t="s">
        <v>129</v>
      </c>
      <c r="B22" s="64" t="s">
        <v>113</v>
      </c>
      <c r="C22" s="31" t="s">
        <v>130</v>
      </c>
      <c r="D22" s="32">
        <v>6921000</v>
      </c>
      <c r="E22" s="65">
        <v>6920881.3700000001</v>
      </c>
      <c r="F22" s="66">
        <f t="shared" si="0"/>
        <v>118.62999999988824</v>
      </c>
    </row>
    <row r="23" spans="1:6" ht="33" x14ac:dyDescent="0.25">
      <c r="A23" s="29" t="s">
        <v>131</v>
      </c>
      <c r="B23" s="64" t="s">
        <v>113</v>
      </c>
      <c r="C23" s="31" t="s">
        <v>132</v>
      </c>
      <c r="D23" s="32">
        <v>5098959.63</v>
      </c>
      <c r="E23" s="65">
        <v>5098919.6500000004</v>
      </c>
      <c r="F23" s="66">
        <f t="shared" si="0"/>
        <v>39.979999999515712</v>
      </c>
    </row>
    <row r="24" spans="1:6" ht="66" x14ac:dyDescent="0.25">
      <c r="A24" s="29" t="s">
        <v>133</v>
      </c>
      <c r="B24" s="64" t="s">
        <v>113</v>
      </c>
      <c r="C24" s="31" t="s">
        <v>134</v>
      </c>
      <c r="D24" s="32">
        <v>297800</v>
      </c>
      <c r="E24" s="65">
        <v>297753.59999999998</v>
      </c>
      <c r="F24" s="66">
        <f t="shared" si="0"/>
        <v>46.400000000023283</v>
      </c>
    </row>
    <row r="25" spans="1:6" ht="99" x14ac:dyDescent="0.25">
      <c r="A25" s="29" t="s">
        <v>135</v>
      </c>
      <c r="B25" s="64" t="s">
        <v>113</v>
      </c>
      <c r="C25" s="31" t="s">
        <v>136</v>
      </c>
      <c r="D25" s="32">
        <v>1524240.37</v>
      </c>
      <c r="E25" s="65">
        <v>1524208.12</v>
      </c>
      <c r="F25" s="66">
        <f t="shared" si="0"/>
        <v>32.25</v>
      </c>
    </row>
    <row r="26" spans="1:6" ht="165" x14ac:dyDescent="0.25">
      <c r="A26" s="67" t="s">
        <v>137</v>
      </c>
      <c r="B26" s="64" t="s">
        <v>113</v>
      </c>
      <c r="C26" s="31" t="s">
        <v>138</v>
      </c>
      <c r="D26" s="32">
        <v>878300</v>
      </c>
      <c r="E26" s="65">
        <v>826956.43</v>
      </c>
      <c r="F26" s="66">
        <f t="shared" si="0"/>
        <v>51343.569999999949</v>
      </c>
    </row>
    <row r="27" spans="1:6" ht="49.5" x14ac:dyDescent="0.25">
      <c r="A27" s="29" t="s">
        <v>139</v>
      </c>
      <c r="B27" s="64" t="s">
        <v>113</v>
      </c>
      <c r="C27" s="31" t="s">
        <v>140</v>
      </c>
      <c r="D27" s="32">
        <v>878300</v>
      </c>
      <c r="E27" s="65">
        <v>826956.43</v>
      </c>
      <c r="F27" s="66">
        <f t="shared" si="0"/>
        <v>51343.569999999949</v>
      </c>
    </row>
    <row r="28" spans="1:6" ht="49.5" x14ac:dyDescent="0.25">
      <c r="A28" s="29" t="s">
        <v>141</v>
      </c>
      <c r="B28" s="64" t="s">
        <v>113</v>
      </c>
      <c r="C28" s="31" t="s">
        <v>142</v>
      </c>
      <c r="D28" s="32">
        <v>878300</v>
      </c>
      <c r="E28" s="65">
        <v>826956.43</v>
      </c>
      <c r="F28" s="66">
        <f t="shared" si="0"/>
        <v>51343.569999999949</v>
      </c>
    </row>
    <row r="29" spans="1:6" ht="16.5" x14ac:dyDescent="0.25">
      <c r="A29" s="29" t="s">
        <v>143</v>
      </c>
      <c r="B29" s="64" t="s">
        <v>113</v>
      </c>
      <c r="C29" s="31" t="s">
        <v>144</v>
      </c>
      <c r="D29" s="32">
        <v>780100</v>
      </c>
      <c r="E29" s="65">
        <v>737053.1</v>
      </c>
      <c r="F29" s="66">
        <f t="shared" si="0"/>
        <v>43046.900000000023</v>
      </c>
    </row>
    <row r="30" spans="1:6" ht="16.5" x14ac:dyDescent="0.25">
      <c r="A30" s="29" t="s">
        <v>145</v>
      </c>
      <c r="B30" s="64" t="s">
        <v>113</v>
      </c>
      <c r="C30" s="31" t="s">
        <v>146</v>
      </c>
      <c r="D30" s="32">
        <v>98200</v>
      </c>
      <c r="E30" s="65">
        <v>89903.33</v>
      </c>
      <c r="F30" s="66">
        <f t="shared" si="0"/>
        <v>8296.6699999999983</v>
      </c>
    </row>
    <row r="31" spans="1:6" ht="49.5" x14ac:dyDescent="0.25">
      <c r="A31" s="29" t="s">
        <v>147</v>
      </c>
      <c r="B31" s="64" t="s">
        <v>113</v>
      </c>
      <c r="C31" s="31" t="s">
        <v>148</v>
      </c>
      <c r="D31" s="32">
        <v>25000</v>
      </c>
      <c r="E31" s="65">
        <v>24980</v>
      </c>
      <c r="F31" s="66">
        <f t="shared" si="0"/>
        <v>20</v>
      </c>
    </row>
    <row r="32" spans="1:6" ht="49.5" x14ac:dyDescent="0.25">
      <c r="A32" s="29" t="s">
        <v>149</v>
      </c>
      <c r="B32" s="64" t="s">
        <v>113</v>
      </c>
      <c r="C32" s="31" t="s">
        <v>150</v>
      </c>
      <c r="D32" s="32">
        <v>25000</v>
      </c>
      <c r="E32" s="65">
        <v>24980</v>
      </c>
      <c r="F32" s="66">
        <f t="shared" si="0"/>
        <v>20</v>
      </c>
    </row>
    <row r="33" spans="1:6" ht="115.5" x14ac:dyDescent="0.25">
      <c r="A33" s="29" t="s">
        <v>151</v>
      </c>
      <c r="B33" s="64" t="s">
        <v>113</v>
      </c>
      <c r="C33" s="31" t="s">
        <v>152</v>
      </c>
      <c r="D33" s="32">
        <v>25000</v>
      </c>
      <c r="E33" s="65">
        <v>24980</v>
      </c>
      <c r="F33" s="66">
        <f t="shared" si="0"/>
        <v>20</v>
      </c>
    </row>
    <row r="34" spans="1:6" ht="49.5" x14ac:dyDescent="0.25">
      <c r="A34" s="29" t="s">
        <v>139</v>
      </c>
      <c r="B34" s="64" t="s">
        <v>113</v>
      </c>
      <c r="C34" s="31" t="s">
        <v>153</v>
      </c>
      <c r="D34" s="32">
        <v>25000</v>
      </c>
      <c r="E34" s="65">
        <v>24980</v>
      </c>
      <c r="F34" s="66">
        <f t="shared" si="0"/>
        <v>20</v>
      </c>
    </row>
    <row r="35" spans="1:6" ht="49.5" x14ac:dyDescent="0.25">
      <c r="A35" s="29" t="s">
        <v>141</v>
      </c>
      <c r="B35" s="64" t="s">
        <v>113</v>
      </c>
      <c r="C35" s="31" t="s">
        <v>154</v>
      </c>
      <c r="D35" s="32">
        <v>25000</v>
      </c>
      <c r="E35" s="65">
        <v>24980</v>
      </c>
      <c r="F35" s="66">
        <f t="shared" si="0"/>
        <v>20</v>
      </c>
    </row>
    <row r="36" spans="1:6" ht="16.5" x14ac:dyDescent="0.25">
      <c r="A36" s="29" t="s">
        <v>143</v>
      </c>
      <c r="B36" s="64" t="s">
        <v>113</v>
      </c>
      <c r="C36" s="31" t="s">
        <v>155</v>
      </c>
      <c r="D36" s="32">
        <v>25000</v>
      </c>
      <c r="E36" s="65">
        <v>24980</v>
      </c>
      <c r="F36" s="66">
        <f t="shared" si="0"/>
        <v>20</v>
      </c>
    </row>
    <row r="37" spans="1:6" ht="49.5" x14ac:dyDescent="0.25">
      <c r="A37" s="29" t="s">
        <v>156</v>
      </c>
      <c r="B37" s="64" t="s">
        <v>113</v>
      </c>
      <c r="C37" s="31" t="s">
        <v>157</v>
      </c>
      <c r="D37" s="32">
        <v>200</v>
      </c>
      <c r="E37" s="65">
        <v>200</v>
      </c>
      <c r="F37" s="66" t="str">
        <f t="shared" si="0"/>
        <v>-</v>
      </c>
    </row>
    <row r="38" spans="1:6" ht="16.5" x14ac:dyDescent="0.25">
      <c r="A38" s="29" t="s">
        <v>158</v>
      </c>
      <c r="B38" s="64" t="s">
        <v>113</v>
      </c>
      <c r="C38" s="31" t="s">
        <v>159</v>
      </c>
      <c r="D38" s="32">
        <v>200</v>
      </c>
      <c r="E38" s="65">
        <v>200</v>
      </c>
      <c r="F38" s="66" t="str">
        <f t="shared" si="0"/>
        <v>-</v>
      </c>
    </row>
    <row r="39" spans="1:6" ht="247.5" x14ac:dyDescent="0.25">
      <c r="A39" s="67" t="s">
        <v>160</v>
      </c>
      <c r="B39" s="64" t="s">
        <v>113</v>
      </c>
      <c r="C39" s="31" t="s">
        <v>161</v>
      </c>
      <c r="D39" s="32">
        <v>200</v>
      </c>
      <c r="E39" s="65">
        <v>200</v>
      </c>
      <c r="F39" s="66" t="str">
        <f t="shared" si="0"/>
        <v>-</v>
      </c>
    </row>
    <row r="40" spans="1:6" ht="49.5" x14ac:dyDescent="0.25">
      <c r="A40" s="29" t="s">
        <v>139</v>
      </c>
      <c r="B40" s="64" t="s">
        <v>113</v>
      </c>
      <c r="C40" s="31" t="s">
        <v>162</v>
      </c>
      <c r="D40" s="32">
        <v>200</v>
      </c>
      <c r="E40" s="65">
        <v>200</v>
      </c>
      <c r="F40" s="66" t="str">
        <f t="shared" si="0"/>
        <v>-</v>
      </c>
    </row>
    <row r="41" spans="1:6" ht="49.5" x14ac:dyDescent="0.25">
      <c r="A41" s="29" t="s">
        <v>141</v>
      </c>
      <c r="B41" s="64" t="s">
        <v>113</v>
      </c>
      <c r="C41" s="31" t="s">
        <v>163</v>
      </c>
      <c r="D41" s="32">
        <v>200</v>
      </c>
      <c r="E41" s="65">
        <v>200</v>
      </c>
      <c r="F41" s="66" t="str">
        <f t="shared" si="0"/>
        <v>-</v>
      </c>
    </row>
    <row r="42" spans="1:6" ht="16.5" x14ac:dyDescent="0.25">
      <c r="A42" s="29" t="s">
        <v>143</v>
      </c>
      <c r="B42" s="64" t="s">
        <v>113</v>
      </c>
      <c r="C42" s="31" t="s">
        <v>164</v>
      </c>
      <c r="D42" s="32">
        <v>200</v>
      </c>
      <c r="E42" s="65">
        <v>200</v>
      </c>
      <c r="F42" s="66" t="str">
        <f t="shared" si="0"/>
        <v>-</v>
      </c>
    </row>
    <row r="43" spans="1:6" ht="82.5" x14ac:dyDescent="0.25">
      <c r="A43" s="52" t="s">
        <v>165</v>
      </c>
      <c r="B43" s="53" t="s">
        <v>113</v>
      </c>
      <c r="C43" s="54" t="s">
        <v>166</v>
      </c>
      <c r="D43" s="55">
        <v>39100</v>
      </c>
      <c r="E43" s="56">
        <v>39100</v>
      </c>
      <c r="F43" s="57" t="str">
        <f t="shared" si="0"/>
        <v>-</v>
      </c>
    </row>
    <row r="44" spans="1:6" ht="49.5" x14ac:dyDescent="0.25">
      <c r="A44" s="29" t="s">
        <v>156</v>
      </c>
      <c r="B44" s="64" t="s">
        <v>113</v>
      </c>
      <c r="C44" s="31" t="s">
        <v>167</v>
      </c>
      <c r="D44" s="32">
        <v>39100</v>
      </c>
      <c r="E44" s="65">
        <v>39100</v>
      </c>
      <c r="F44" s="66" t="str">
        <f t="shared" si="0"/>
        <v>-</v>
      </c>
    </row>
    <row r="45" spans="1:6" ht="16.5" x14ac:dyDescent="0.25">
      <c r="A45" s="29" t="s">
        <v>158</v>
      </c>
      <c r="B45" s="64" t="s">
        <v>113</v>
      </c>
      <c r="C45" s="31" t="s">
        <v>168</v>
      </c>
      <c r="D45" s="32">
        <v>39100</v>
      </c>
      <c r="E45" s="65">
        <v>39100</v>
      </c>
      <c r="F45" s="66" t="str">
        <f t="shared" si="0"/>
        <v>-</v>
      </c>
    </row>
    <row r="46" spans="1:6" ht="297" x14ac:dyDescent="0.25">
      <c r="A46" s="67" t="s">
        <v>169</v>
      </c>
      <c r="B46" s="64" t="s">
        <v>113</v>
      </c>
      <c r="C46" s="31" t="s">
        <v>170</v>
      </c>
      <c r="D46" s="32">
        <v>39100</v>
      </c>
      <c r="E46" s="65">
        <v>39100</v>
      </c>
      <c r="F46" s="66" t="str">
        <f t="shared" si="0"/>
        <v>-</v>
      </c>
    </row>
    <row r="47" spans="1:6" ht="16.5" x14ac:dyDescent="0.25">
      <c r="A47" s="29" t="s">
        <v>171</v>
      </c>
      <c r="B47" s="64" t="s">
        <v>113</v>
      </c>
      <c r="C47" s="31" t="s">
        <v>172</v>
      </c>
      <c r="D47" s="32">
        <v>39100</v>
      </c>
      <c r="E47" s="65">
        <v>39100</v>
      </c>
      <c r="F47" s="66" t="str">
        <f t="shared" ref="F47:F78" si="1">IF(OR(D47="-",IF(E47="-",0,E47)&gt;=IF(D47="-",0,D47)),"-",IF(D47="-",0,D47)-IF(E47="-",0,E47))</f>
        <v>-</v>
      </c>
    </row>
    <row r="48" spans="1:6" ht="16.5" x14ac:dyDescent="0.25">
      <c r="A48" s="29" t="s">
        <v>103</v>
      </c>
      <c r="B48" s="64" t="s">
        <v>113</v>
      </c>
      <c r="C48" s="31" t="s">
        <v>173</v>
      </c>
      <c r="D48" s="32">
        <v>39100</v>
      </c>
      <c r="E48" s="65">
        <v>39100</v>
      </c>
      <c r="F48" s="66" t="str">
        <f t="shared" si="1"/>
        <v>-</v>
      </c>
    </row>
    <row r="49" spans="1:6" ht="16.5" x14ac:dyDescent="0.25">
      <c r="A49" s="52" t="s">
        <v>174</v>
      </c>
      <c r="B49" s="53" t="s">
        <v>113</v>
      </c>
      <c r="C49" s="54" t="s">
        <v>175</v>
      </c>
      <c r="D49" s="55">
        <v>1500</v>
      </c>
      <c r="E49" s="56" t="s">
        <v>42</v>
      </c>
      <c r="F49" s="57">
        <f t="shared" si="1"/>
        <v>1500</v>
      </c>
    </row>
    <row r="50" spans="1:6" ht="49.5" x14ac:dyDescent="0.25">
      <c r="A50" s="29" t="s">
        <v>156</v>
      </c>
      <c r="B50" s="64" t="s">
        <v>113</v>
      </c>
      <c r="C50" s="31" t="s">
        <v>176</v>
      </c>
      <c r="D50" s="32">
        <v>1500</v>
      </c>
      <c r="E50" s="65" t="s">
        <v>42</v>
      </c>
      <c r="F50" s="66">
        <f t="shared" si="1"/>
        <v>1500</v>
      </c>
    </row>
    <row r="51" spans="1:6" ht="33" x14ac:dyDescent="0.25">
      <c r="A51" s="29" t="s">
        <v>177</v>
      </c>
      <c r="B51" s="64" t="s">
        <v>113</v>
      </c>
      <c r="C51" s="31" t="s">
        <v>178</v>
      </c>
      <c r="D51" s="32">
        <v>1500</v>
      </c>
      <c r="E51" s="65" t="s">
        <v>42</v>
      </c>
      <c r="F51" s="66">
        <f t="shared" si="1"/>
        <v>1500</v>
      </c>
    </row>
    <row r="52" spans="1:6" ht="132" x14ac:dyDescent="0.25">
      <c r="A52" s="29" t="s">
        <v>179</v>
      </c>
      <c r="B52" s="64" t="s">
        <v>113</v>
      </c>
      <c r="C52" s="31" t="s">
        <v>180</v>
      </c>
      <c r="D52" s="32">
        <v>1500</v>
      </c>
      <c r="E52" s="65" t="s">
        <v>42</v>
      </c>
      <c r="F52" s="66">
        <f t="shared" si="1"/>
        <v>1500</v>
      </c>
    </row>
    <row r="53" spans="1:6" ht="16.5" x14ac:dyDescent="0.25">
      <c r="A53" s="29" t="s">
        <v>181</v>
      </c>
      <c r="B53" s="64" t="s">
        <v>113</v>
      </c>
      <c r="C53" s="31" t="s">
        <v>182</v>
      </c>
      <c r="D53" s="32">
        <v>1500</v>
      </c>
      <c r="E53" s="65" t="s">
        <v>42</v>
      </c>
      <c r="F53" s="66">
        <f t="shared" si="1"/>
        <v>1500</v>
      </c>
    </row>
    <row r="54" spans="1:6" ht="16.5" x14ac:dyDescent="0.25">
      <c r="A54" s="29" t="s">
        <v>183</v>
      </c>
      <c r="B54" s="64" t="s">
        <v>113</v>
      </c>
      <c r="C54" s="31" t="s">
        <v>184</v>
      </c>
      <c r="D54" s="32">
        <v>1500</v>
      </c>
      <c r="E54" s="65" t="s">
        <v>42</v>
      </c>
      <c r="F54" s="66">
        <f t="shared" si="1"/>
        <v>1500</v>
      </c>
    </row>
    <row r="55" spans="1:6" ht="33" x14ac:dyDescent="0.25">
      <c r="A55" s="52" t="s">
        <v>185</v>
      </c>
      <c r="B55" s="53" t="s">
        <v>113</v>
      </c>
      <c r="C55" s="54" t="s">
        <v>186</v>
      </c>
      <c r="D55" s="55">
        <v>224100</v>
      </c>
      <c r="E55" s="56">
        <v>220948.59</v>
      </c>
      <c r="F55" s="57">
        <f t="shared" si="1"/>
        <v>3151.4100000000035</v>
      </c>
    </row>
    <row r="56" spans="1:6" ht="66" x14ac:dyDescent="0.25">
      <c r="A56" s="29" t="s">
        <v>121</v>
      </c>
      <c r="B56" s="64" t="s">
        <v>113</v>
      </c>
      <c r="C56" s="31" t="s">
        <v>187</v>
      </c>
      <c r="D56" s="32">
        <v>98000</v>
      </c>
      <c r="E56" s="65">
        <v>97870</v>
      </c>
      <c r="F56" s="66">
        <f t="shared" si="1"/>
        <v>130</v>
      </c>
    </row>
    <row r="57" spans="1:6" ht="49.5" x14ac:dyDescent="0.25">
      <c r="A57" s="29" t="s">
        <v>123</v>
      </c>
      <c r="B57" s="64" t="s">
        <v>113</v>
      </c>
      <c r="C57" s="31" t="s">
        <v>188</v>
      </c>
      <c r="D57" s="32">
        <v>98000</v>
      </c>
      <c r="E57" s="65">
        <v>97870</v>
      </c>
      <c r="F57" s="66">
        <f t="shared" si="1"/>
        <v>130</v>
      </c>
    </row>
    <row r="58" spans="1:6" ht="132" x14ac:dyDescent="0.25">
      <c r="A58" s="29" t="s">
        <v>189</v>
      </c>
      <c r="B58" s="64" t="s">
        <v>113</v>
      </c>
      <c r="C58" s="31" t="s">
        <v>190</v>
      </c>
      <c r="D58" s="32">
        <v>98000</v>
      </c>
      <c r="E58" s="65">
        <v>97870</v>
      </c>
      <c r="F58" s="66">
        <f t="shared" si="1"/>
        <v>130</v>
      </c>
    </row>
    <row r="59" spans="1:6" ht="16.5" x14ac:dyDescent="0.25">
      <c r="A59" s="29" t="s">
        <v>181</v>
      </c>
      <c r="B59" s="64" t="s">
        <v>113</v>
      </c>
      <c r="C59" s="31" t="s">
        <v>191</v>
      </c>
      <c r="D59" s="32">
        <v>98000</v>
      </c>
      <c r="E59" s="65">
        <v>97870</v>
      </c>
      <c r="F59" s="66">
        <f t="shared" si="1"/>
        <v>130</v>
      </c>
    </row>
    <row r="60" spans="1:6" ht="33" x14ac:dyDescent="0.25">
      <c r="A60" s="29" t="s">
        <v>192</v>
      </c>
      <c r="B60" s="64" t="s">
        <v>113</v>
      </c>
      <c r="C60" s="31" t="s">
        <v>193</v>
      </c>
      <c r="D60" s="32">
        <v>98000</v>
      </c>
      <c r="E60" s="65">
        <v>97870</v>
      </c>
      <c r="F60" s="66">
        <f t="shared" si="1"/>
        <v>130</v>
      </c>
    </row>
    <row r="61" spans="1:6" ht="33" x14ac:dyDescent="0.25">
      <c r="A61" s="29" t="s">
        <v>194</v>
      </c>
      <c r="B61" s="64" t="s">
        <v>113</v>
      </c>
      <c r="C61" s="31" t="s">
        <v>195</v>
      </c>
      <c r="D61" s="32">
        <v>88800</v>
      </c>
      <c r="E61" s="65">
        <v>88758</v>
      </c>
      <c r="F61" s="66">
        <f t="shared" si="1"/>
        <v>42</v>
      </c>
    </row>
    <row r="62" spans="1:6" ht="16.5" x14ac:dyDescent="0.25">
      <c r="A62" s="29" t="s">
        <v>196</v>
      </c>
      <c r="B62" s="64" t="s">
        <v>113</v>
      </c>
      <c r="C62" s="31" t="s">
        <v>197</v>
      </c>
      <c r="D62" s="32">
        <v>9200</v>
      </c>
      <c r="E62" s="65">
        <v>9112</v>
      </c>
      <c r="F62" s="66">
        <f t="shared" si="1"/>
        <v>88</v>
      </c>
    </row>
    <row r="63" spans="1:6" ht="49.5" x14ac:dyDescent="0.25">
      <c r="A63" s="29" t="s">
        <v>147</v>
      </c>
      <c r="B63" s="64" t="s">
        <v>113</v>
      </c>
      <c r="C63" s="31" t="s">
        <v>198</v>
      </c>
      <c r="D63" s="32">
        <v>66800</v>
      </c>
      <c r="E63" s="65">
        <v>63780</v>
      </c>
      <c r="F63" s="66">
        <f t="shared" si="1"/>
        <v>3020</v>
      </c>
    </row>
    <row r="64" spans="1:6" ht="66" x14ac:dyDescent="0.25">
      <c r="A64" s="29" t="s">
        <v>199</v>
      </c>
      <c r="B64" s="64" t="s">
        <v>113</v>
      </c>
      <c r="C64" s="31" t="s">
        <v>200</v>
      </c>
      <c r="D64" s="32">
        <v>66800</v>
      </c>
      <c r="E64" s="65">
        <v>63780</v>
      </c>
      <c r="F64" s="66">
        <f t="shared" si="1"/>
        <v>3020</v>
      </c>
    </row>
    <row r="65" spans="1:6" ht="264" x14ac:dyDescent="0.25">
      <c r="A65" s="67" t="s">
        <v>201</v>
      </c>
      <c r="B65" s="64" t="s">
        <v>113</v>
      </c>
      <c r="C65" s="31" t="s">
        <v>202</v>
      </c>
      <c r="D65" s="32">
        <v>50000</v>
      </c>
      <c r="E65" s="65">
        <v>46980</v>
      </c>
      <c r="F65" s="66">
        <f t="shared" si="1"/>
        <v>3020</v>
      </c>
    </row>
    <row r="66" spans="1:6" ht="49.5" x14ac:dyDescent="0.25">
      <c r="A66" s="29" t="s">
        <v>139</v>
      </c>
      <c r="B66" s="64" t="s">
        <v>113</v>
      </c>
      <c r="C66" s="31" t="s">
        <v>203</v>
      </c>
      <c r="D66" s="32">
        <v>50000</v>
      </c>
      <c r="E66" s="65">
        <v>46980</v>
      </c>
      <c r="F66" s="66">
        <f t="shared" si="1"/>
        <v>3020</v>
      </c>
    </row>
    <row r="67" spans="1:6" ht="49.5" x14ac:dyDescent="0.25">
      <c r="A67" s="29" t="s">
        <v>141</v>
      </c>
      <c r="B67" s="64" t="s">
        <v>113</v>
      </c>
      <c r="C67" s="31" t="s">
        <v>204</v>
      </c>
      <c r="D67" s="32">
        <v>50000</v>
      </c>
      <c r="E67" s="65">
        <v>46980</v>
      </c>
      <c r="F67" s="66">
        <f t="shared" si="1"/>
        <v>3020</v>
      </c>
    </row>
    <row r="68" spans="1:6" ht="16.5" x14ac:dyDescent="0.25">
      <c r="A68" s="29" t="s">
        <v>143</v>
      </c>
      <c r="B68" s="64" t="s">
        <v>113</v>
      </c>
      <c r="C68" s="31" t="s">
        <v>205</v>
      </c>
      <c r="D68" s="32">
        <v>50000</v>
      </c>
      <c r="E68" s="65">
        <v>46980</v>
      </c>
      <c r="F68" s="66">
        <f t="shared" si="1"/>
        <v>3020</v>
      </c>
    </row>
    <row r="69" spans="1:6" ht="247.5" x14ac:dyDescent="0.25">
      <c r="A69" s="67" t="s">
        <v>206</v>
      </c>
      <c r="B69" s="64" t="s">
        <v>113</v>
      </c>
      <c r="C69" s="31" t="s">
        <v>207</v>
      </c>
      <c r="D69" s="32">
        <v>16800</v>
      </c>
      <c r="E69" s="65">
        <v>16800</v>
      </c>
      <c r="F69" s="66" t="str">
        <f t="shared" si="1"/>
        <v>-</v>
      </c>
    </row>
    <row r="70" spans="1:6" ht="49.5" x14ac:dyDescent="0.25">
      <c r="A70" s="29" t="s">
        <v>139</v>
      </c>
      <c r="B70" s="64" t="s">
        <v>113</v>
      </c>
      <c r="C70" s="31" t="s">
        <v>208</v>
      </c>
      <c r="D70" s="32">
        <v>16800</v>
      </c>
      <c r="E70" s="65">
        <v>16800</v>
      </c>
      <c r="F70" s="66" t="str">
        <f t="shared" si="1"/>
        <v>-</v>
      </c>
    </row>
    <row r="71" spans="1:6" ht="49.5" x14ac:dyDescent="0.25">
      <c r="A71" s="29" t="s">
        <v>141</v>
      </c>
      <c r="B71" s="64" t="s">
        <v>113</v>
      </c>
      <c r="C71" s="31" t="s">
        <v>209</v>
      </c>
      <c r="D71" s="32">
        <v>16800</v>
      </c>
      <c r="E71" s="65">
        <v>16800</v>
      </c>
      <c r="F71" s="66" t="str">
        <f t="shared" si="1"/>
        <v>-</v>
      </c>
    </row>
    <row r="72" spans="1:6" ht="16.5" x14ac:dyDescent="0.25">
      <c r="A72" s="29" t="s">
        <v>143</v>
      </c>
      <c r="B72" s="64" t="s">
        <v>113</v>
      </c>
      <c r="C72" s="31" t="s">
        <v>210</v>
      </c>
      <c r="D72" s="32">
        <v>16800</v>
      </c>
      <c r="E72" s="65">
        <v>16800</v>
      </c>
      <c r="F72" s="66" t="str">
        <f t="shared" si="1"/>
        <v>-</v>
      </c>
    </row>
    <row r="73" spans="1:6" ht="99" x14ac:dyDescent="0.25">
      <c r="A73" s="29" t="s">
        <v>211</v>
      </c>
      <c r="B73" s="64" t="s">
        <v>113</v>
      </c>
      <c r="C73" s="31" t="s">
        <v>212</v>
      </c>
      <c r="D73" s="32">
        <v>1000</v>
      </c>
      <c r="E73" s="65">
        <v>1000</v>
      </c>
      <c r="F73" s="66" t="str">
        <f t="shared" si="1"/>
        <v>-</v>
      </c>
    </row>
    <row r="74" spans="1:6" ht="33" x14ac:dyDescent="0.25">
      <c r="A74" s="29" t="s">
        <v>213</v>
      </c>
      <c r="B74" s="64" t="s">
        <v>113</v>
      </c>
      <c r="C74" s="31" t="s">
        <v>214</v>
      </c>
      <c r="D74" s="32">
        <v>1000</v>
      </c>
      <c r="E74" s="65">
        <v>1000</v>
      </c>
      <c r="F74" s="66" t="str">
        <f t="shared" si="1"/>
        <v>-</v>
      </c>
    </row>
    <row r="75" spans="1:6" ht="165" x14ac:dyDescent="0.25">
      <c r="A75" s="67" t="s">
        <v>215</v>
      </c>
      <c r="B75" s="64" t="s">
        <v>113</v>
      </c>
      <c r="C75" s="31" t="s">
        <v>216</v>
      </c>
      <c r="D75" s="32">
        <v>1000</v>
      </c>
      <c r="E75" s="65">
        <v>1000</v>
      </c>
      <c r="F75" s="66" t="str">
        <f t="shared" si="1"/>
        <v>-</v>
      </c>
    </row>
    <row r="76" spans="1:6" ht="49.5" x14ac:dyDescent="0.25">
      <c r="A76" s="29" t="s">
        <v>139</v>
      </c>
      <c r="B76" s="64" t="s">
        <v>113</v>
      </c>
      <c r="C76" s="31" t="s">
        <v>217</v>
      </c>
      <c r="D76" s="32">
        <v>1000</v>
      </c>
      <c r="E76" s="65">
        <v>1000</v>
      </c>
      <c r="F76" s="66" t="str">
        <f t="shared" si="1"/>
        <v>-</v>
      </c>
    </row>
    <row r="77" spans="1:6" ht="49.5" x14ac:dyDescent="0.25">
      <c r="A77" s="29" t="s">
        <v>141</v>
      </c>
      <c r="B77" s="64" t="s">
        <v>113</v>
      </c>
      <c r="C77" s="31" t="s">
        <v>218</v>
      </c>
      <c r="D77" s="32">
        <v>1000</v>
      </c>
      <c r="E77" s="65">
        <v>1000</v>
      </c>
      <c r="F77" s="66" t="str">
        <f t="shared" si="1"/>
        <v>-</v>
      </c>
    </row>
    <row r="78" spans="1:6" ht="16.5" x14ac:dyDescent="0.25">
      <c r="A78" s="29" t="s">
        <v>143</v>
      </c>
      <c r="B78" s="64" t="s">
        <v>113</v>
      </c>
      <c r="C78" s="31" t="s">
        <v>219</v>
      </c>
      <c r="D78" s="32">
        <v>1000</v>
      </c>
      <c r="E78" s="65">
        <v>1000</v>
      </c>
      <c r="F78" s="66" t="str">
        <f t="shared" si="1"/>
        <v>-</v>
      </c>
    </row>
    <row r="79" spans="1:6" ht="49.5" x14ac:dyDescent="0.25">
      <c r="A79" s="29" t="s">
        <v>156</v>
      </c>
      <c r="B79" s="64" t="s">
        <v>113</v>
      </c>
      <c r="C79" s="31" t="s">
        <v>220</v>
      </c>
      <c r="D79" s="32">
        <v>58300</v>
      </c>
      <c r="E79" s="65">
        <v>58298.59</v>
      </c>
      <c r="F79" s="66">
        <f t="shared" ref="F79:F110" si="2">IF(OR(D79="-",IF(E79="-",0,E79)&gt;=IF(D79="-",0,D79)),"-",IF(D79="-",0,D79)-IF(E79="-",0,E79))</f>
        <v>1.4100000000034925</v>
      </c>
    </row>
    <row r="80" spans="1:6" ht="16.5" x14ac:dyDescent="0.25">
      <c r="A80" s="29" t="s">
        <v>158</v>
      </c>
      <c r="B80" s="64" t="s">
        <v>113</v>
      </c>
      <c r="C80" s="31" t="s">
        <v>221</v>
      </c>
      <c r="D80" s="32">
        <v>58300</v>
      </c>
      <c r="E80" s="65">
        <v>58298.59</v>
      </c>
      <c r="F80" s="66">
        <f t="shared" si="2"/>
        <v>1.4100000000034925</v>
      </c>
    </row>
    <row r="81" spans="1:6" ht="132" x14ac:dyDescent="0.25">
      <c r="A81" s="29" t="s">
        <v>222</v>
      </c>
      <c r="B81" s="64" t="s">
        <v>113</v>
      </c>
      <c r="C81" s="31" t="s">
        <v>223</v>
      </c>
      <c r="D81" s="32">
        <v>20000</v>
      </c>
      <c r="E81" s="65">
        <v>20000</v>
      </c>
      <c r="F81" s="66" t="str">
        <f t="shared" si="2"/>
        <v>-</v>
      </c>
    </row>
    <row r="82" spans="1:6" ht="16.5" x14ac:dyDescent="0.25">
      <c r="A82" s="29" t="s">
        <v>181</v>
      </c>
      <c r="B82" s="64" t="s">
        <v>113</v>
      </c>
      <c r="C82" s="31" t="s">
        <v>224</v>
      </c>
      <c r="D82" s="32">
        <v>20000</v>
      </c>
      <c r="E82" s="65">
        <v>20000</v>
      </c>
      <c r="F82" s="66" t="str">
        <f t="shared" si="2"/>
        <v>-</v>
      </c>
    </row>
    <row r="83" spans="1:6" ht="33" x14ac:dyDescent="0.25">
      <c r="A83" s="29" t="s">
        <v>192</v>
      </c>
      <c r="B83" s="64" t="s">
        <v>113</v>
      </c>
      <c r="C83" s="31" t="s">
        <v>225</v>
      </c>
      <c r="D83" s="32">
        <v>20000</v>
      </c>
      <c r="E83" s="65">
        <v>20000</v>
      </c>
      <c r="F83" s="66" t="str">
        <f t="shared" si="2"/>
        <v>-</v>
      </c>
    </row>
    <row r="84" spans="1:6" ht="16.5" x14ac:dyDescent="0.25">
      <c r="A84" s="29" t="s">
        <v>226</v>
      </c>
      <c r="B84" s="64" t="s">
        <v>113</v>
      </c>
      <c r="C84" s="31" t="s">
        <v>227</v>
      </c>
      <c r="D84" s="32">
        <v>20000</v>
      </c>
      <c r="E84" s="65">
        <v>20000</v>
      </c>
      <c r="F84" s="66" t="str">
        <f t="shared" si="2"/>
        <v>-</v>
      </c>
    </row>
    <row r="85" spans="1:6" ht="165" x14ac:dyDescent="0.25">
      <c r="A85" s="67" t="s">
        <v>228</v>
      </c>
      <c r="B85" s="64" t="s">
        <v>113</v>
      </c>
      <c r="C85" s="31" t="s">
        <v>229</v>
      </c>
      <c r="D85" s="32">
        <v>800</v>
      </c>
      <c r="E85" s="65">
        <v>798.59</v>
      </c>
      <c r="F85" s="66">
        <f t="shared" si="2"/>
        <v>1.4099999999999682</v>
      </c>
    </row>
    <row r="86" spans="1:6" ht="49.5" x14ac:dyDescent="0.25">
      <c r="A86" s="29" t="s">
        <v>139</v>
      </c>
      <c r="B86" s="64" t="s">
        <v>113</v>
      </c>
      <c r="C86" s="31" t="s">
        <v>230</v>
      </c>
      <c r="D86" s="32">
        <v>800</v>
      </c>
      <c r="E86" s="65">
        <v>798.59</v>
      </c>
      <c r="F86" s="66">
        <f t="shared" si="2"/>
        <v>1.4099999999999682</v>
      </c>
    </row>
    <row r="87" spans="1:6" ht="49.5" x14ac:dyDescent="0.25">
      <c r="A87" s="29" t="s">
        <v>141</v>
      </c>
      <c r="B87" s="64" t="s">
        <v>113</v>
      </c>
      <c r="C87" s="31" t="s">
        <v>231</v>
      </c>
      <c r="D87" s="32">
        <v>800</v>
      </c>
      <c r="E87" s="65">
        <v>798.59</v>
      </c>
      <c r="F87" s="66">
        <f t="shared" si="2"/>
        <v>1.4099999999999682</v>
      </c>
    </row>
    <row r="88" spans="1:6" ht="16.5" x14ac:dyDescent="0.25">
      <c r="A88" s="29" t="s">
        <v>145</v>
      </c>
      <c r="B88" s="64" t="s">
        <v>113</v>
      </c>
      <c r="C88" s="31" t="s">
        <v>232</v>
      </c>
      <c r="D88" s="32">
        <v>800</v>
      </c>
      <c r="E88" s="65">
        <v>798.59</v>
      </c>
      <c r="F88" s="66">
        <f t="shared" si="2"/>
        <v>1.4099999999999682</v>
      </c>
    </row>
    <row r="89" spans="1:6" ht="99" x14ac:dyDescent="0.25">
      <c r="A89" s="29" t="s">
        <v>233</v>
      </c>
      <c r="B89" s="64" t="s">
        <v>113</v>
      </c>
      <c r="C89" s="31" t="s">
        <v>234</v>
      </c>
      <c r="D89" s="32">
        <v>37500</v>
      </c>
      <c r="E89" s="65">
        <v>37500</v>
      </c>
      <c r="F89" s="66" t="str">
        <f t="shared" si="2"/>
        <v>-</v>
      </c>
    </row>
    <row r="90" spans="1:6" ht="16.5" x14ac:dyDescent="0.25">
      <c r="A90" s="29" t="s">
        <v>181</v>
      </c>
      <c r="B90" s="64" t="s">
        <v>113</v>
      </c>
      <c r="C90" s="31" t="s">
        <v>235</v>
      </c>
      <c r="D90" s="32">
        <v>37500</v>
      </c>
      <c r="E90" s="65">
        <v>37500</v>
      </c>
      <c r="F90" s="66" t="str">
        <f t="shared" si="2"/>
        <v>-</v>
      </c>
    </row>
    <row r="91" spans="1:6" ht="33" x14ac:dyDescent="0.25">
      <c r="A91" s="29" t="s">
        <v>192</v>
      </c>
      <c r="B91" s="64" t="s">
        <v>113</v>
      </c>
      <c r="C91" s="31" t="s">
        <v>236</v>
      </c>
      <c r="D91" s="32">
        <v>37500</v>
      </c>
      <c r="E91" s="65">
        <v>37500</v>
      </c>
      <c r="F91" s="66" t="str">
        <f t="shared" si="2"/>
        <v>-</v>
      </c>
    </row>
    <row r="92" spans="1:6" ht="16.5" x14ac:dyDescent="0.25">
      <c r="A92" s="29" t="s">
        <v>226</v>
      </c>
      <c r="B92" s="64" t="s">
        <v>113</v>
      </c>
      <c r="C92" s="31" t="s">
        <v>237</v>
      </c>
      <c r="D92" s="32">
        <v>37500</v>
      </c>
      <c r="E92" s="65">
        <v>37500</v>
      </c>
      <c r="F92" s="66" t="str">
        <f t="shared" si="2"/>
        <v>-</v>
      </c>
    </row>
    <row r="93" spans="1:6" ht="16.5" x14ac:dyDescent="0.25">
      <c r="A93" s="52" t="s">
        <v>238</v>
      </c>
      <c r="B93" s="53" t="s">
        <v>113</v>
      </c>
      <c r="C93" s="54" t="s">
        <v>239</v>
      </c>
      <c r="D93" s="55">
        <v>119700</v>
      </c>
      <c r="E93" s="56">
        <v>119700</v>
      </c>
      <c r="F93" s="57" t="str">
        <f t="shared" si="2"/>
        <v>-</v>
      </c>
    </row>
    <row r="94" spans="1:6" ht="33" x14ac:dyDescent="0.25">
      <c r="A94" s="52" t="s">
        <v>240</v>
      </c>
      <c r="B94" s="53" t="s">
        <v>113</v>
      </c>
      <c r="C94" s="54" t="s">
        <v>241</v>
      </c>
      <c r="D94" s="55">
        <v>119700</v>
      </c>
      <c r="E94" s="56">
        <v>119700</v>
      </c>
      <c r="F94" s="57" t="str">
        <f t="shared" si="2"/>
        <v>-</v>
      </c>
    </row>
    <row r="95" spans="1:6" ht="49.5" x14ac:dyDescent="0.25">
      <c r="A95" s="29" t="s">
        <v>156</v>
      </c>
      <c r="B95" s="64" t="s">
        <v>113</v>
      </c>
      <c r="C95" s="31" t="s">
        <v>242</v>
      </c>
      <c r="D95" s="32">
        <v>119700</v>
      </c>
      <c r="E95" s="65">
        <v>119700</v>
      </c>
      <c r="F95" s="66" t="str">
        <f t="shared" si="2"/>
        <v>-</v>
      </c>
    </row>
    <row r="96" spans="1:6" ht="16.5" x14ac:dyDescent="0.25">
      <c r="A96" s="29" t="s">
        <v>158</v>
      </c>
      <c r="B96" s="64" t="s">
        <v>113</v>
      </c>
      <c r="C96" s="31" t="s">
        <v>243</v>
      </c>
      <c r="D96" s="32">
        <v>119700</v>
      </c>
      <c r="E96" s="65">
        <v>119700</v>
      </c>
      <c r="F96" s="66" t="str">
        <f t="shared" si="2"/>
        <v>-</v>
      </c>
    </row>
    <row r="97" spans="1:6" ht="148.5" x14ac:dyDescent="0.25">
      <c r="A97" s="67" t="s">
        <v>244</v>
      </c>
      <c r="B97" s="64" t="s">
        <v>113</v>
      </c>
      <c r="C97" s="31" t="s">
        <v>245</v>
      </c>
      <c r="D97" s="32">
        <v>119700</v>
      </c>
      <c r="E97" s="65">
        <v>119700</v>
      </c>
      <c r="F97" s="66" t="str">
        <f t="shared" si="2"/>
        <v>-</v>
      </c>
    </row>
    <row r="98" spans="1:6" ht="115.5" x14ac:dyDescent="0.25">
      <c r="A98" s="29" t="s">
        <v>127</v>
      </c>
      <c r="B98" s="64" t="s">
        <v>113</v>
      </c>
      <c r="C98" s="31" t="s">
        <v>246</v>
      </c>
      <c r="D98" s="32">
        <v>114513.83</v>
      </c>
      <c r="E98" s="65">
        <v>114513.83</v>
      </c>
      <c r="F98" s="66" t="str">
        <f t="shared" si="2"/>
        <v>-</v>
      </c>
    </row>
    <row r="99" spans="1:6" ht="49.5" x14ac:dyDescent="0.25">
      <c r="A99" s="29" t="s">
        <v>129</v>
      </c>
      <c r="B99" s="64" t="s">
        <v>113</v>
      </c>
      <c r="C99" s="31" t="s">
        <v>247</v>
      </c>
      <c r="D99" s="32">
        <v>114513.83</v>
      </c>
      <c r="E99" s="65">
        <v>114513.83</v>
      </c>
      <c r="F99" s="66" t="str">
        <f t="shared" si="2"/>
        <v>-</v>
      </c>
    </row>
    <row r="100" spans="1:6" ht="33" x14ac:dyDescent="0.25">
      <c r="A100" s="29" t="s">
        <v>131</v>
      </c>
      <c r="B100" s="64" t="s">
        <v>113</v>
      </c>
      <c r="C100" s="31" t="s">
        <v>248</v>
      </c>
      <c r="D100" s="32">
        <v>87952.27</v>
      </c>
      <c r="E100" s="65">
        <v>87952.27</v>
      </c>
      <c r="F100" s="66" t="str">
        <f t="shared" si="2"/>
        <v>-</v>
      </c>
    </row>
    <row r="101" spans="1:6" ht="99" x14ac:dyDescent="0.25">
      <c r="A101" s="29" t="s">
        <v>135</v>
      </c>
      <c r="B101" s="64" t="s">
        <v>113</v>
      </c>
      <c r="C101" s="31" t="s">
        <v>249</v>
      </c>
      <c r="D101" s="32">
        <v>26561.56</v>
      </c>
      <c r="E101" s="65">
        <v>26561.56</v>
      </c>
      <c r="F101" s="66" t="str">
        <f t="shared" si="2"/>
        <v>-</v>
      </c>
    </row>
    <row r="102" spans="1:6" ht="49.5" x14ac:dyDescent="0.25">
      <c r="A102" s="29" t="s">
        <v>139</v>
      </c>
      <c r="B102" s="64" t="s">
        <v>113</v>
      </c>
      <c r="C102" s="31" t="s">
        <v>250</v>
      </c>
      <c r="D102" s="32">
        <v>5186.17</v>
      </c>
      <c r="E102" s="65">
        <v>5186.17</v>
      </c>
      <c r="F102" s="66" t="str">
        <f t="shared" si="2"/>
        <v>-</v>
      </c>
    </row>
    <row r="103" spans="1:6" ht="49.5" x14ac:dyDescent="0.25">
      <c r="A103" s="29" t="s">
        <v>141</v>
      </c>
      <c r="B103" s="64" t="s">
        <v>113</v>
      </c>
      <c r="C103" s="31" t="s">
        <v>251</v>
      </c>
      <c r="D103" s="32">
        <v>5186.17</v>
      </c>
      <c r="E103" s="65">
        <v>5186.17</v>
      </c>
      <c r="F103" s="66" t="str">
        <f t="shared" si="2"/>
        <v>-</v>
      </c>
    </row>
    <row r="104" spans="1:6" ht="16.5" x14ac:dyDescent="0.25">
      <c r="A104" s="29" t="s">
        <v>143</v>
      </c>
      <c r="B104" s="64" t="s">
        <v>113</v>
      </c>
      <c r="C104" s="31" t="s">
        <v>252</v>
      </c>
      <c r="D104" s="32">
        <v>5186.17</v>
      </c>
      <c r="E104" s="65">
        <v>5186.17</v>
      </c>
      <c r="F104" s="66" t="str">
        <f t="shared" si="2"/>
        <v>-</v>
      </c>
    </row>
    <row r="105" spans="1:6" ht="49.5" x14ac:dyDescent="0.25">
      <c r="A105" s="52" t="s">
        <v>253</v>
      </c>
      <c r="B105" s="53" t="s">
        <v>113</v>
      </c>
      <c r="C105" s="54" t="s">
        <v>254</v>
      </c>
      <c r="D105" s="55">
        <v>21000</v>
      </c>
      <c r="E105" s="56">
        <v>21000</v>
      </c>
      <c r="F105" s="57" t="str">
        <f t="shared" si="2"/>
        <v>-</v>
      </c>
    </row>
    <row r="106" spans="1:6" ht="66" x14ac:dyDescent="0.25">
      <c r="A106" s="52" t="s">
        <v>255</v>
      </c>
      <c r="B106" s="53" t="s">
        <v>113</v>
      </c>
      <c r="C106" s="54" t="s">
        <v>256</v>
      </c>
      <c r="D106" s="55">
        <v>21000</v>
      </c>
      <c r="E106" s="56">
        <v>21000</v>
      </c>
      <c r="F106" s="57" t="str">
        <f t="shared" si="2"/>
        <v>-</v>
      </c>
    </row>
    <row r="107" spans="1:6" ht="99" x14ac:dyDescent="0.25">
      <c r="A107" s="29" t="s">
        <v>211</v>
      </c>
      <c r="B107" s="64" t="s">
        <v>113</v>
      </c>
      <c r="C107" s="31" t="s">
        <v>257</v>
      </c>
      <c r="D107" s="32">
        <v>21000</v>
      </c>
      <c r="E107" s="65">
        <v>21000</v>
      </c>
      <c r="F107" s="66" t="str">
        <f t="shared" si="2"/>
        <v>-</v>
      </c>
    </row>
    <row r="108" spans="1:6" ht="33" x14ac:dyDescent="0.25">
      <c r="A108" s="29" t="s">
        <v>258</v>
      </c>
      <c r="B108" s="64" t="s">
        <v>113</v>
      </c>
      <c r="C108" s="31" t="s">
        <v>259</v>
      </c>
      <c r="D108" s="32">
        <v>20000</v>
      </c>
      <c r="E108" s="65">
        <v>20000</v>
      </c>
      <c r="F108" s="66" t="str">
        <f t="shared" si="2"/>
        <v>-</v>
      </c>
    </row>
    <row r="109" spans="1:6" ht="165" x14ac:dyDescent="0.25">
      <c r="A109" s="67" t="s">
        <v>260</v>
      </c>
      <c r="B109" s="64" t="s">
        <v>113</v>
      </c>
      <c r="C109" s="31" t="s">
        <v>261</v>
      </c>
      <c r="D109" s="32">
        <v>20000</v>
      </c>
      <c r="E109" s="65">
        <v>20000</v>
      </c>
      <c r="F109" s="66" t="str">
        <f t="shared" si="2"/>
        <v>-</v>
      </c>
    </row>
    <row r="110" spans="1:6" ht="49.5" x14ac:dyDescent="0.25">
      <c r="A110" s="29" t="s">
        <v>139</v>
      </c>
      <c r="B110" s="64" t="s">
        <v>113</v>
      </c>
      <c r="C110" s="31" t="s">
        <v>262</v>
      </c>
      <c r="D110" s="32">
        <v>20000</v>
      </c>
      <c r="E110" s="65">
        <v>20000</v>
      </c>
      <c r="F110" s="66" t="str">
        <f t="shared" si="2"/>
        <v>-</v>
      </c>
    </row>
    <row r="111" spans="1:6" ht="49.5" x14ac:dyDescent="0.25">
      <c r="A111" s="29" t="s">
        <v>141</v>
      </c>
      <c r="B111" s="64" t="s">
        <v>113</v>
      </c>
      <c r="C111" s="31" t="s">
        <v>263</v>
      </c>
      <c r="D111" s="32">
        <v>20000</v>
      </c>
      <c r="E111" s="65">
        <v>20000</v>
      </c>
      <c r="F111" s="66" t="str">
        <f t="shared" ref="F111:F142" si="3">IF(OR(D111="-",IF(E111="-",0,E111)&gt;=IF(D111="-",0,D111)),"-",IF(D111="-",0,D111)-IF(E111="-",0,E111))</f>
        <v>-</v>
      </c>
    </row>
    <row r="112" spans="1:6" ht="16.5" x14ac:dyDescent="0.25">
      <c r="A112" s="29" t="s">
        <v>143</v>
      </c>
      <c r="B112" s="64" t="s">
        <v>113</v>
      </c>
      <c r="C112" s="31" t="s">
        <v>264</v>
      </c>
      <c r="D112" s="32">
        <v>20000</v>
      </c>
      <c r="E112" s="65">
        <v>20000</v>
      </c>
      <c r="F112" s="66" t="str">
        <f t="shared" si="3"/>
        <v>-</v>
      </c>
    </row>
    <row r="113" spans="1:6" ht="33" x14ac:dyDescent="0.25">
      <c r="A113" s="29" t="s">
        <v>265</v>
      </c>
      <c r="B113" s="64" t="s">
        <v>113</v>
      </c>
      <c r="C113" s="31" t="s">
        <v>266</v>
      </c>
      <c r="D113" s="32">
        <v>1000</v>
      </c>
      <c r="E113" s="65">
        <v>1000</v>
      </c>
      <c r="F113" s="66" t="str">
        <f t="shared" si="3"/>
        <v>-</v>
      </c>
    </row>
    <row r="114" spans="1:6" ht="165" x14ac:dyDescent="0.25">
      <c r="A114" s="67" t="s">
        <v>267</v>
      </c>
      <c r="B114" s="64" t="s">
        <v>113</v>
      </c>
      <c r="C114" s="31" t="s">
        <v>268</v>
      </c>
      <c r="D114" s="32">
        <v>1000</v>
      </c>
      <c r="E114" s="65">
        <v>1000</v>
      </c>
      <c r="F114" s="66" t="str">
        <f t="shared" si="3"/>
        <v>-</v>
      </c>
    </row>
    <row r="115" spans="1:6" ht="49.5" x14ac:dyDescent="0.25">
      <c r="A115" s="29" t="s">
        <v>139</v>
      </c>
      <c r="B115" s="64" t="s">
        <v>113</v>
      </c>
      <c r="C115" s="31" t="s">
        <v>269</v>
      </c>
      <c r="D115" s="32">
        <v>1000</v>
      </c>
      <c r="E115" s="65">
        <v>1000</v>
      </c>
      <c r="F115" s="66" t="str">
        <f t="shared" si="3"/>
        <v>-</v>
      </c>
    </row>
    <row r="116" spans="1:6" ht="49.5" x14ac:dyDescent="0.25">
      <c r="A116" s="29" t="s">
        <v>141</v>
      </c>
      <c r="B116" s="64" t="s">
        <v>113</v>
      </c>
      <c r="C116" s="31" t="s">
        <v>270</v>
      </c>
      <c r="D116" s="32">
        <v>1000</v>
      </c>
      <c r="E116" s="65">
        <v>1000</v>
      </c>
      <c r="F116" s="66" t="str">
        <f t="shared" si="3"/>
        <v>-</v>
      </c>
    </row>
    <row r="117" spans="1:6" ht="16.5" x14ac:dyDescent="0.25">
      <c r="A117" s="29" t="s">
        <v>143</v>
      </c>
      <c r="B117" s="64" t="s">
        <v>113</v>
      </c>
      <c r="C117" s="31" t="s">
        <v>271</v>
      </c>
      <c r="D117" s="32">
        <v>1000</v>
      </c>
      <c r="E117" s="65">
        <v>1000</v>
      </c>
      <c r="F117" s="66" t="str">
        <f t="shared" si="3"/>
        <v>-</v>
      </c>
    </row>
    <row r="118" spans="1:6" ht="16.5" x14ac:dyDescent="0.25">
      <c r="A118" s="52" t="s">
        <v>272</v>
      </c>
      <c r="B118" s="53" t="s">
        <v>113</v>
      </c>
      <c r="C118" s="54" t="s">
        <v>273</v>
      </c>
      <c r="D118" s="55">
        <v>1409300</v>
      </c>
      <c r="E118" s="56">
        <v>1409204.85</v>
      </c>
      <c r="F118" s="57">
        <f t="shared" si="3"/>
        <v>95.149999999906868</v>
      </c>
    </row>
    <row r="119" spans="1:6" ht="33" x14ac:dyDescent="0.25">
      <c r="A119" s="52" t="s">
        <v>274</v>
      </c>
      <c r="B119" s="53" t="s">
        <v>113</v>
      </c>
      <c r="C119" s="54" t="s">
        <v>275</v>
      </c>
      <c r="D119" s="55">
        <v>1263600</v>
      </c>
      <c r="E119" s="56">
        <v>1263521.25</v>
      </c>
      <c r="F119" s="57">
        <f t="shared" si="3"/>
        <v>78.75</v>
      </c>
    </row>
    <row r="120" spans="1:6" ht="49.5" x14ac:dyDescent="0.25">
      <c r="A120" s="29" t="s">
        <v>276</v>
      </c>
      <c r="B120" s="64" t="s">
        <v>113</v>
      </c>
      <c r="C120" s="31" t="s">
        <v>277</v>
      </c>
      <c r="D120" s="32">
        <v>1263600</v>
      </c>
      <c r="E120" s="65">
        <v>1263521.25</v>
      </c>
      <c r="F120" s="66">
        <f t="shared" si="3"/>
        <v>78.75</v>
      </c>
    </row>
    <row r="121" spans="1:6" ht="49.5" x14ac:dyDescent="0.25">
      <c r="A121" s="29" t="s">
        <v>278</v>
      </c>
      <c r="B121" s="64" t="s">
        <v>113</v>
      </c>
      <c r="C121" s="31" t="s">
        <v>279</v>
      </c>
      <c r="D121" s="32">
        <v>1233000</v>
      </c>
      <c r="E121" s="65">
        <v>1232937</v>
      </c>
      <c r="F121" s="66">
        <f t="shared" si="3"/>
        <v>63</v>
      </c>
    </row>
    <row r="122" spans="1:6" ht="181.5" x14ac:dyDescent="0.25">
      <c r="A122" s="67" t="s">
        <v>280</v>
      </c>
      <c r="B122" s="64" t="s">
        <v>113</v>
      </c>
      <c r="C122" s="31" t="s">
        <v>281</v>
      </c>
      <c r="D122" s="32">
        <v>1233000</v>
      </c>
      <c r="E122" s="65">
        <v>1232937</v>
      </c>
      <c r="F122" s="66">
        <f t="shared" si="3"/>
        <v>63</v>
      </c>
    </row>
    <row r="123" spans="1:6" ht="49.5" x14ac:dyDescent="0.25">
      <c r="A123" s="29" t="s">
        <v>139</v>
      </c>
      <c r="B123" s="64" t="s">
        <v>113</v>
      </c>
      <c r="C123" s="31" t="s">
        <v>282</v>
      </c>
      <c r="D123" s="32">
        <v>1233000</v>
      </c>
      <c r="E123" s="65">
        <v>1232937</v>
      </c>
      <c r="F123" s="66">
        <f t="shared" si="3"/>
        <v>63</v>
      </c>
    </row>
    <row r="124" spans="1:6" ht="49.5" x14ac:dyDescent="0.25">
      <c r="A124" s="29" t="s">
        <v>141</v>
      </c>
      <c r="B124" s="64" t="s">
        <v>113</v>
      </c>
      <c r="C124" s="31" t="s">
        <v>283</v>
      </c>
      <c r="D124" s="32">
        <v>1233000</v>
      </c>
      <c r="E124" s="65">
        <v>1232937</v>
      </c>
      <c r="F124" s="66">
        <f t="shared" si="3"/>
        <v>63</v>
      </c>
    </row>
    <row r="125" spans="1:6" ht="16.5" x14ac:dyDescent="0.25">
      <c r="A125" s="29" t="s">
        <v>143</v>
      </c>
      <c r="B125" s="64" t="s">
        <v>113</v>
      </c>
      <c r="C125" s="31" t="s">
        <v>284</v>
      </c>
      <c r="D125" s="32">
        <v>1233000</v>
      </c>
      <c r="E125" s="65">
        <v>1232937</v>
      </c>
      <c r="F125" s="66">
        <f t="shared" si="3"/>
        <v>63</v>
      </c>
    </row>
    <row r="126" spans="1:6" ht="66" x14ac:dyDescent="0.25">
      <c r="A126" s="29" t="s">
        <v>285</v>
      </c>
      <c r="B126" s="64" t="s">
        <v>113</v>
      </c>
      <c r="C126" s="31" t="s">
        <v>286</v>
      </c>
      <c r="D126" s="32">
        <v>30600</v>
      </c>
      <c r="E126" s="65">
        <v>30584.25</v>
      </c>
      <c r="F126" s="66">
        <f t="shared" si="3"/>
        <v>15.75</v>
      </c>
    </row>
    <row r="127" spans="1:6" ht="148.5" x14ac:dyDescent="0.25">
      <c r="A127" s="29" t="s">
        <v>287</v>
      </c>
      <c r="B127" s="64" t="s">
        <v>113</v>
      </c>
      <c r="C127" s="31" t="s">
        <v>288</v>
      </c>
      <c r="D127" s="32">
        <v>30600</v>
      </c>
      <c r="E127" s="65">
        <v>30584.25</v>
      </c>
      <c r="F127" s="66">
        <f t="shared" si="3"/>
        <v>15.75</v>
      </c>
    </row>
    <row r="128" spans="1:6" ht="49.5" x14ac:dyDescent="0.25">
      <c r="A128" s="29" t="s">
        <v>139</v>
      </c>
      <c r="B128" s="64" t="s">
        <v>113</v>
      </c>
      <c r="C128" s="31" t="s">
        <v>289</v>
      </c>
      <c r="D128" s="32">
        <v>30600</v>
      </c>
      <c r="E128" s="65">
        <v>30584.25</v>
      </c>
      <c r="F128" s="66">
        <f t="shared" si="3"/>
        <v>15.75</v>
      </c>
    </row>
    <row r="129" spans="1:6" ht="49.5" x14ac:dyDescent="0.25">
      <c r="A129" s="29" t="s">
        <v>141</v>
      </c>
      <c r="B129" s="64" t="s">
        <v>113</v>
      </c>
      <c r="C129" s="31" t="s">
        <v>290</v>
      </c>
      <c r="D129" s="32">
        <v>30600</v>
      </c>
      <c r="E129" s="65">
        <v>30584.25</v>
      </c>
      <c r="F129" s="66">
        <f t="shared" si="3"/>
        <v>15.75</v>
      </c>
    </row>
    <row r="130" spans="1:6" ht="16.5" x14ac:dyDescent="0.25">
      <c r="A130" s="29" t="s">
        <v>143</v>
      </c>
      <c r="B130" s="64" t="s">
        <v>113</v>
      </c>
      <c r="C130" s="31" t="s">
        <v>291</v>
      </c>
      <c r="D130" s="32">
        <v>30600</v>
      </c>
      <c r="E130" s="65">
        <v>30584.25</v>
      </c>
      <c r="F130" s="66">
        <f t="shared" si="3"/>
        <v>15.75</v>
      </c>
    </row>
    <row r="131" spans="1:6" ht="33" x14ac:dyDescent="0.25">
      <c r="A131" s="52" t="s">
        <v>292</v>
      </c>
      <c r="B131" s="53" t="s">
        <v>113</v>
      </c>
      <c r="C131" s="54" t="s">
        <v>293</v>
      </c>
      <c r="D131" s="55">
        <v>145700</v>
      </c>
      <c r="E131" s="56">
        <v>145683.6</v>
      </c>
      <c r="F131" s="57">
        <f t="shared" si="3"/>
        <v>16.399999999994179</v>
      </c>
    </row>
    <row r="132" spans="1:6" ht="49.5" x14ac:dyDescent="0.25">
      <c r="A132" s="29" t="s">
        <v>156</v>
      </c>
      <c r="B132" s="64" t="s">
        <v>113</v>
      </c>
      <c r="C132" s="31" t="s">
        <v>294</v>
      </c>
      <c r="D132" s="32">
        <v>145700</v>
      </c>
      <c r="E132" s="65">
        <v>145683.6</v>
      </c>
      <c r="F132" s="66">
        <f t="shared" si="3"/>
        <v>16.399999999994179</v>
      </c>
    </row>
    <row r="133" spans="1:6" ht="16.5" x14ac:dyDescent="0.25">
      <c r="A133" s="29" t="s">
        <v>158</v>
      </c>
      <c r="B133" s="64" t="s">
        <v>113</v>
      </c>
      <c r="C133" s="31" t="s">
        <v>295</v>
      </c>
      <c r="D133" s="32">
        <v>145700</v>
      </c>
      <c r="E133" s="65">
        <v>145683.6</v>
      </c>
      <c r="F133" s="66">
        <f t="shared" si="3"/>
        <v>16.399999999994179</v>
      </c>
    </row>
    <row r="134" spans="1:6" ht="165" x14ac:dyDescent="0.25">
      <c r="A134" s="67" t="s">
        <v>296</v>
      </c>
      <c r="B134" s="64" t="s">
        <v>113</v>
      </c>
      <c r="C134" s="31" t="s">
        <v>297</v>
      </c>
      <c r="D134" s="32">
        <v>145700</v>
      </c>
      <c r="E134" s="65">
        <v>145683.6</v>
      </c>
      <c r="F134" s="66">
        <f t="shared" si="3"/>
        <v>16.399999999994179</v>
      </c>
    </row>
    <row r="135" spans="1:6" ht="49.5" x14ac:dyDescent="0.25">
      <c r="A135" s="29" t="s">
        <v>139</v>
      </c>
      <c r="B135" s="64" t="s">
        <v>113</v>
      </c>
      <c r="C135" s="31" t="s">
        <v>298</v>
      </c>
      <c r="D135" s="32">
        <v>145700</v>
      </c>
      <c r="E135" s="65">
        <v>145683.6</v>
      </c>
      <c r="F135" s="66">
        <f t="shared" si="3"/>
        <v>16.399999999994179</v>
      </c>
    </row>
    <row r="136" spans="1:6" ht="49.5" x14ac:dyDescent="0.25">
      <c r="A136" s="29" t="s">
        <v>141</v>
      </c>
      <c r="B136" s="64" t="s">
        <v>113</v>
      </c>
      <c r="C136" s="31" t="s">
        <v>299</v>
      </c>
      <c r="D136" s="32">
        <v>145700</v>
      </c>
      <c r="E136" s="65">
        <v>145683.6</v>
      </c>
      <c r="F136" s="66">
        <f t="shared" si="3"/>
        <v>16.399999999994179</v>
      </c>
    </row>
    <row r="137" spans="1:6" ht="16.5" x14ac:dyDescent="0.25">
      <c r="A137" s="29" t="s">
        <v>143</v>
      </c>
      <c r="B137" s="64" t="s">
        <v>113</v>
      </c>
      <c r="C137" s="31" t="s">
        <v>300</v>
      </c>
      <c r="D137" s="32">
        <v>145700</v>
      </c>
      <c r="E137" s="65">
        <v>145683.6</v>
      </c>
      <c r="F137" s="66">
        <f t="shared" si="3"/>
        <v>16.399999999994179</v>
      </c>
    </row>
    <row r="138" spans="1:6" ht="33" x14ac:dyDescent="0.25">
      <c r="A138" s="52" t="s">
        <v>301</v>
      </c>
      <c r="B138" s="53" t="s">
        <v>113</v>
      </c>
      <c r="C138" s="54" t="s">
        <v>302</v>
      </c>
      <c r="D138" s="55">
        <v>3779000</v>
      </c>
      <c r="E138" s="56">
        <v>3511962.98</v>
      </c>
      <c r="F138" s="57">
        <f t="shared" si="3"/>
        <v>267037.02</v>
      </c>
    </row>
    <row r="139" spans="1:6" ht="16.5" x14ac:dyDescent="0.25">
      <c r="A139" s="52" t="s">
        <v>303</v>
      </c>
      <c r="B139" s="53" t="s">
        <v>113</v>
      </c>
      <c r="C139" s="54" t="s">
        <v>304</v>
      </c>
      <c r="D139" s="55">
        <v>21200</v>
      </c>
      <c r="E139" s="56">
        <v>21154.68</v>
      </c>
      <c r="F139" s="57">
        <f t="shared" si="3"/>
        <v>45.319999999999709</v>
      </c>
    </row>
    <row r="140" spans="1:6" ht="66" x14ac:dyDescent="0.25">
      <c r="A140" s="29" t="s">
        <v>305</v>
      </c>
      <c r="B140" s="64" t="s">
        <v>113</v>
      </c>
      <c r="C140" s="31" t="s">
        <v>306</v>
      </c>
      <c r="D140" s="32">
        <v>21200</v>
      </c>
      <c r="E140" s="65">
        <v>21154.68</v>
      </c>
      <c r="F140" s="66">
        <f t="shared" si="3"/>
        <v>45.319999999999709</v>
      </c>
    </row>
    <row r="141" spans="1:6" ht="49.5" x14ac:dyDescent="0.25">
      <c r="A141" s="29" t="s">
        <v>307</v>
      </c>
      <c r="B141" s="64" t="s">
        <v>113</v>
      </c>
      <c r="C141" s="31" t="s">
        <v>308</v>
      </c>
      <c r="D141" s="32">
        <v>21200</v>
      </c>
      <c r="E141" s="65">
        <v>21154.68</v>
      </c>
      <c r="F141" s="66">
        <f t="shared" si="3"/>
        <v>45.319999999999709</v>
      </c>
    </row>
    <row r="142" spans="1:6" ht="214.5" x14ac:dyDescent="0.25">
      <c r="A142" s="67" t="s">
        <v>309</v>
      </c>
      <c r="B142" s="64" t="s">
        <v>113</v>
      </c>
      <c r="C142" s="31" t="s">
        <v>310</v>
      </c>
      <c r="D142" s="32">
        <v>21200</v>
      </c>
      <c r="E142" s="65">
        <v>21154.68</v>
      </c>
      <c r="F142" s="66">
        <f t="shared" si="3"/>
        <v>45.319999999999709</v>
      </c>
    </row>
    <row r="143" spans="1:6" ht="49.5" x14ac:dyDescent="0.25">
      <c r="A143" s="29" t="s">
        <v>139</v>
      </c>
      <c r="B143" s="64" t="s">
        <v>113</v>
      </c>
      <c r="C143" s="31" t="s">
        <v>311</v>
      </c>
      <c r="D143" s="32">
        <v>21200</v>
      </c>
      <c r="E143" s="65">
        <v>21154.68</v>
      </c>
      <c r="F143" s="66">
        <f t="shared" ref="F143:F174" si="4">IF(OR(D143="-",IF(E143="-",0,E143)&gt;=IF(D143="-",0,D143)),"-",IF(D143="-",0,D143)-IF(E143="-",0,E143))</f>
        <v>45.319999999999709</v>
      </c>
    </row>
    <row r="144" spans="1:6" ht="49.5" x14ac:dyDescent="0.25">
      <c r="A144" s="29" t="s">
        <v>141</v>
      </c>
      <c r="B144" s="64" t="s">
        <v>113</v>
      </c>
      <c r="C144" s="31" t="s">
        <v>312</v>
      </c>
      <c r="D144" s="32">
        <v>21200</v>
      </c>
      <c r="E144" s="65">
        <v>21154.68</v>
      </c>
      <c r="F144" s="66">
        <f t="shared" si="4"/>
        <v>45.319999999999709</v>
      </c>
    </row>
    <row r="145" spans="1:6" ht="16.5" x14ac:dyDescent="0.25">
      <c r="A145" s="29" t="s">
        <v>143</v>
      </c>
      <c r="B145" s="64" t="s">
        <v>113</v>
      </c>
      <c r="C145" s="31" t="s">
        <v>313</v>
      </c>
      <c r="D145" s="32">
        <v>21200</v>
      </c>
      <c r="E145" s="65">
        <v>21154.68</v>
      </c>
      <c r="F145" s="66">
        <f t="shared" si="4"/>
        <v>45.319999999999709</v>
      </c>
    </row>
    <row r="146" spans="1:6" ht="16.5" x14ac:dyDescent="0.25">
      <c r="A146" s="52" t="s">
        <v>314</v>
      </c>
      <c r="B146" s="53" t="s">
        <v>113</v>
      </c>
      <c r="C146" s="54" t="s">
        <v>315</v>
      </c>
      <c r="D146" s="55">
        <v>267600</v>
      </c>
      <c r="E146" s="56">
        <v>88567.89</v>
      </c>
      <c r="F146" s="57">
        <f t="shared" si="4"/>
        <v>179032.11</v>
      </c>
    </row>
    <row r="147" spans="1:6" ht="66" x14ac:dyDescent="0.25">
      <c r="A147" s="29" t="s">
        <v>305</v>
      </c>
      <c r="B147" s="64" t="s">
        <v>113</v>
      </c>
      <c r="C147" s="31" t="s">
        <v>316</v>
      </c>
      <c r="D147" s="32">
        <v>267600</v>
      </c>
      <c r="E147" s="65">
        <v>88567.89</v>
      </c>
      <c r="F147" s="66">
        <f t="shared" si="4"/>
        <v>179032.11</v>
      </c>
    </row>
    <row r="148" spans="1:6" ht="49.5" x14ac:dyDescent="0.25">
      <c r="A148" s="29" t="s">
        <v>307</v>
      </c>
      <c r="B148" s="64" t="s">
        <v>113</v>
      </c>
      <c r="C148" s="31" t="s">
        <v>317</v>
      </c>
      <c r="D148" s="32">
        <v>267600</v>
      </c>
      <c r="E148" s="65">
        <v>88567.89</v>
      </c>
      <c r="F148" s="66">
        <f t="shared" si="4"/>
        <v>179032.11</v>
      </c>
    </row>
    <row r="149" spans="1:6" ht="148.5" x14ac:dyDescent="0.25">
      <c r="A149" s="67" t="s">
        <v>318</v>
      </c>
      <c r="B149" s="64" t="s">
        <v>113</v>
      </c>
      <c r="C149" s="31" t="s">
        <v>319</v>
      </c>
      <c r="D149" s="32">
        <v>267600</v>
      </c>
      <c r="E149" s="65">
        <v>88567.89</v>
      </c>
      <c r="F149" s="66">
        <f t="shared" si="4"/>
        <v>179032.11</v>
      </c>
    </row>
    <row r="150" spans="1:6" ht="49.5" x14ac:dyDescent="0.25">
      <c r="A150" s="29" t="s">
        <v>139</v>
      </c>
      <c r="B150" s="64" t="s">
        <v>113</v>
      </c>
      <c r="C150" s="31" t="s">
        <v>320</v>
      </c>
      <c r="D150" s="32">
        <v>267600</v>
      </c>
      <c r="E150" s="65">
        <v>88567.89</v>
      </c>
      <c r="F150" s="66">
        <f t="shared" si="4"/>
        <v>179032.11</v>
      </c>
    </row>
    <row r="151" spans="1:6" ht="49.5" x14ac:dyDescent="0.25">
      <c r="A151" s="29" t="s">
        <v>141</v>
      </c>
      <c r="B151" s="64" t="s">
        <v>113</v>
      </c>
      <c r="C151" s="31" t="s">
        <v>321</v>
      </c>
      <c r="D151" s="32">
        <v>267600</v>
      </c>
      <c r="E151" s="65">
        <v>88567.89</v>
      </c>
      <c r="F151" s="66">
        <f t="shared" si="4"/>
        <v>179032.11</v>
      </c>
    </row>
    <row r="152" spans="1:6" ht="16.5" x14ac:dyDescent="0.25">
      <c r="A152" s="29" t="s">
        <v>143</v>
      </c>
      <c r="B152" s="64" t="s">
        <v>113</v>
      </c>
      <c r="C152" s="31" t="s">
        <v>322</v>
      </c>
      <c r="D152" s="32">
        <v>267600</v>
      </c>
      <c r="E152" s="65">
        <v>88567.89</v>
      </c>
      <c r="F152" s="66">
        <f t="shared" si="4"/>
        <v>179032.11</v>
      </c>
    </row>
    <row r="153" spans="1:6" ht="16.5" x14ac:dyDescent="0.25">
      <c r="A153" s="52" t="s">
        <v>323</v>
      </c>
      <c r="B153" s="53" t="s">
        <v>113</v>
      </c>
      <c r="C153" s="54" t="s">
        <v>324</v>
      </c>
      <c r="D153" s="55">
        <v>3490200</v>
      </c>
      <c r="E153" s="56">
        <v>3402240.41</v>
      </c>
      <c r="F153" s="57">
        <f t="shared" si="4"/>
        <v>87959.589999999851</v>
      </c>
    </row>
    <row r="154" spans="1:6" ht="66" x14ac:dyDescent="0.25">
      <c r="A154" s="29" t="s">
        <v>305</v>
      </c>
      <c r="B154" s="64" t="s">
        <v>113</v>
      </c>
      <c r="C154" s="31" t="s">
        <v>325</v>
      </c>
      <c r="D154" s="32">
        <v>3490200</v>
      </c>
      <c r="E154" s="65">
        <v>3402240.41</v>
      </c>
      <c r="F154" s="66">
        <f t="shared" si="4"/>
        <v>87959.589999999851</v>
      </c>
    </row>
    <row r="155" spans="1:6" ht="49.5" x14ac:dyDescent="0.25">
      <c r="A155" s="29" t="s">
        <v>326</v>
      </c>
      <c r="B155" s="64" t="s">
        <v>113</v>
      </c>
      <c r="C155" s="31" t="s">
        <v>327</v>
      </c>
      <c r="D155" s="32">
        <v>3490200</v>
      </c>
      <c r="E155" s="65">
        <v>3402240.41</v>
      </c>
      <c r="F155" s="66">
        <f t="shared" si="4"/>
        <v>87959.589999999851</v>
      </c>
    </row>
    <row r="156" spans="1:6" ht="132" x14ac:dyDescent="0.25">
      <c r="A156" s="29" t="s">
        <v>328</v>
      </c>
      <c r="B156" s="64" t="s">
        <v>113</v>
      </c>
      <c r="C156" s="31" t="s">
        <v>329</v>
      </c>
      <c r="D156" s="32">
        <v>571500</v>
      </c>
      <c r="E156" s="65">
        <v>506255.73</v>
      </c>
      <c r="F156" s="66">
        <f t="shared" si="4"/>
        <v>65244.270000000019</v>
      </c>
    </row>
    <row r="157" spans="1:6" ht="49.5" x14ac:dyDescent="0.25">
      <c r="A157" s="29" t="s">
        <v>139</v>
      </c>
      <c r="B157" s="64" t="s">
        <v>113</v>
      </c>
      <c r="C157" s="31" t="s">
        <v>330</v>
      </c>
      <c r="D157" s="32">
        <v>571500</v>
      </c>
      <c r="E157" s="65">
        <v>506255.73</v>
      </c>
      <c r="F157" s="66">
        <f t="shared" si="4"/>
        <v>65244.270000000019</v>
      </c>
    </row>
    <row r="158" spans="1:6" ht="49.5" x14ac:dyDescent="0.25">
      <c r="A158" s="29" t="s">
        <v>141</v>
      </c>
      <c r="B158" s="64" t="s">
        <v>113</v>
      </c>
      <c r="C158" s="31" t="s">
        <v>331</v>
      </c>
      <c r="D158" s="32">
        <v>571500</v>
      </c>
      <c r="E158" s="65">
        <v>506255.73</v>
      </c>
      <c r="F158" s="66">
        <f t="shared" si="4"/>
        <v>65244.270000000019</v>
      </c>
    </row>
    <row r="159" spans="1:6" ht="16.5" x14ac:dyDescent="0.25">
      <c r="A159" s="29" t="s">
        <v>145</v>
      </c>
      <c r="B159" s="64" t="s">
        <v>113</v>
      </c>
      <c r="C159" s="31" t="s">
        <v>332</v>
      </c>
      <c r="D159" s="32">
        <v>571500</v>
      </c>
      <c r="E159" s="65">
        <v>506255.73</v>
      </c>
      <c r="F159" s="66">
        <f t="shared" si="4"/>
        <v>65244.270000000019</v>
      </c>
    </row>
    <row r="160" spans="1:6" ht="148.5" x14ac:dyDescent="0.25">
      <c r="A160" s="67" t="s">
        <v>333</v>
      </c>
      <c r="B160" s="64" t="s">
        <v>113</v>
      </c>
      <c r="C160" s="31" t="s">
        <v>334</v>
      </c>
      <c r="D160" s="32">
        <v>229700</v>
      </c>
      <c r="E160" s="65">
        <v>229700</v>
      </c>
      <c r="F160" s="66" t="str">
        <f t="shared" si="4"/>
        <v>-</v>
      </c>
    </row>
    <row r="161" spans="1:6" ht="49.5" x14ac:dyDescent="0.25">
      <c r="A161" s="29" t="s">
        <v>139</v>
      </c>
      <c r="B161" s="64" t="s">
        <v>113</v>
      </c>
      <c r="C161" s="31" t="s">
        <v>335</v>
      </c>
      <c r="D161" s="32">
        <v>229700</v>
      </c>
      <c r="E161" s="65">
        <v>229700</v>
      </c>
      <c r="F161" s="66" t="str">
        <f t="shared" si="4"/>
        <v>-</v>
      </c>
    </row>
    <row r="162" spans="1:6" ht="49.5" x14ac:dyDescent="0.25">
      <c r="A162" s="29" t="s">
        <v>141</v>
      </c>
      <c r="B162" s="64" t="s">
        <v>113</v>
      </c>
      <c r="C162" s="31" t="s">
        <v>336</v>
      </c>
      <c r="D162" s="32">
        <v>229700</v>
      </c>
      <c r="E162" s="65">
        <v>229700</v>
      </c>
      <c r="F162" s="66" t="str">
        <f t="shared" si="4"/>
        <v>-</v>
      </c>
    </row>
    <row r="163" spans="1:6" ht="16.5" x14ac:dyDescent="0.25">
      <c r="A163" s="29" t="s">
        <v>143</v>
      </c>
      <c r="B163" s="64" t="s">
        <v>113</v>
      </c>
      <c r="C163" s="31" t="s">
        <v>337</v>
      </c>
      <c r="D163" s="32">
        <v>229700</v>
      </c>
      <c r="E163" s="65">
        <v>229700</v>
      </c>
      <c r="F163" s="66" t="str">
        <f t="shared" si="4"/>
        <v>-</v>
      </c>
    </row>
    <row r="164" spans="1:6" ht="165" x14ac:dyDescent="0.25">
      <c r="A164" s="67" t="s">
        <v>338</v>
      </c>
      <c r="B164" s="64" t="s">
        <v>113</v>
      </c>
      <c r="C164" s="31" t="s">
        <v>339</v>
      </c>
      <c r="D164" s="32">
        <v>2321000</v>
      </c>
      <c r="E164" s="65">
        <v>2320627.42</v>
      </c>
      <c r="F164" s="66">
        <f t="shared" si="4"/>
        <v>372.58000000007451</v>
      </c>
    </row>
    <row r="165" spans="1:6" ht="49.5" x14ac:dyDescent="0.25">
      <c r="A165" s="29" t="s">
        <v>139</v>
      </c>
      <c r="B165" s="64" t="s">
        <v>113</v>
      </c>
      <c r="C165" s="31" t="s">
        <v>340</v>
      </c>
      <c r="D165" s="32">
        <v>2321000</v>
      </c>
      <c r="E165" s="65">
        <v>2320627.42</v>
      </c>
      <c r="F165" s="66">
        <f t="shared" si="4"/>
        <v>372.58000000007451</v>
      </c>
    </row>
    <row r="166" spans="1:6" ht="49.5" x14ac:dyDescent="0.25">
      <c r="A166" s="29" t="s">
        <v>141</v>
      </c>
      <c r="B166" s="64" t="s">
        <v>113</v>
      </c>
      <c r="C166" s="31" t="s">
        <v>341</v>
      </c>
      <c r="D166" s="32">
        <v>2321000</v>
      </c>
      <c r="E166" s="65">
        <v>2320627.42</v>
      </c>
      <c r="F166" s="66">
        <f t="shared" si="4"/>
        <v>372.58000000007451</v>
      </c>
    </row>
    <row r="167" spans="1:6" ht="16.5" x14ac:dyDescent="0.25">
      <c r="A167" s="29" t="s">
        <v>143</v>
      </c>
      <c r="B167" s="64" t="s">
        <v>113</v>
      </c>
      <c r="C167" s="31" t="s">
        <v>342</v>
      </c>
      <c r="D167" s="32">
        <v>2321000</v>
      </c>
      <c r="E167" s="65">
        <v>2320627.42</v>
      </c>
      <c r="F167" s="66">
        <f t="shared" si="4"/>
        <v>372.58000000007451</v>
      </c>
    </row>
    <row r="168" spans="1:6" ht="148.5" x14ac:dyDescent="0.25">
      <c r="A168" s="67" t="s">
        <v>343</v>
      </c>
      <c r="B168" s="64" t="s">
        <v>113</v>
      </c>
      <c r="C168" s="31" t="s">
        <v>344</v>
      </c>
      <c r="D168" s="32">
        <v>368000</v>
      </c>
      <c r="E168" s="65">
        <v>345657.26</v>
      </c>
      <c r="F168" s="66">
        <f t="shared" si="4"/>
        <v>22342.739999999991</v>
      </c>
    </row>
    <row r="169" spans="1:6" ht="49.5" x14ac:dyDescent="0.25">
      <c r="A169" s="29" t="s">
        <v>139</v>
      </c>
      <c r="B169" s="64" t="s">
        <v>113</v>
      </c>
      <c r="C169" s="31" t="s">
        <v>345</v>
      </c>
      <c r="D169" s="32">
        <v>368000</v>
      </c>
      <c r="E169" s="65">
        <v>345657.26</v>
      </c>
      <c r="F169" s="66">
        <f t="shared" si="4"/>
        <v>22342.739999999991</v>
      </c>
    </row>
    <row r="170" spans="1:6" ht="49.5" x14ac:dyDescent="0.25">
      <c r="A170" s="29" t="s">
        <v>141</v>
      </c>
      <c r="B170" s="64" t="s">
        <v>113</v>
      </c>
      <c r="C170" s="31" t="s">
        <v>346</v>
      </c>
      <c r="D170" s="32">
        <v>368000</v>
      </c>
      <c r="E170" s="65">
        <v>345657.26</v>
      </c>
      <c r="F170" s="66">
        <f t="shared" si="4"/>
        <v>22342.739999999991</v>
      </c>
    </row>
    <row r="171" spans="1:6" ht="16.5" x14ac:dyDescent="0.25">
      <c r="A171" s="29" t="s">
        <v>143</v>
      </c>
      <c r="B171" s="64" t="s">
        <v>113</v>
      </c>
      <c r="C171" s="31" t="s">
        <v>347</v>
      </c>
      <c r="D171" s="32">
        <v>368000</v>
      </c>
      <c r="E171" s="65">
        <v>345657.26</v>
      </c>
      <c r="F171" s="66">
        <f t="shared" si="4"/>
        <v>22342.739999999991</v>
      </c>
    </row>
    <row r="172" spans="1:6" ht="16.5" x14ac:dyDescent="0.25">
      <c r="A172" s="52" t="s">
        <v>348</v>
      </c>
      <c r="B172" s="53" t="s">
        <v>113</v>
      </c>
      <c r="C172" s="54" t="s">
        <v>349</v>
      </c>
      <c r="D172" s="55">
        <v>6400</v>
      </c>
      <c r="E172" s="56">
        <v>6400</v>
      </c>
      <c r="F172" s="57" t="str">
        <f t="shared" si="4"/>
        <v>-</v>
      </c>
    </row>
    <row r="173" spans="1:6" ht="49.5" x14ac:dyDescent="0.25">
      <c r="A173" s="52" t="s">
        <v>350</v>
      </c>
      <c r="B173" s="53" t="s">
        <v>113</v>
      </c>
      <c r="C173" s="54" t="s">
        <v>351</v>
      </c>
      <c r="D173" s="55">
        <v>6400</v>
      </c>
      <c r="E173" s="56">
        <v>6400</v>
      </c>
      <c r="F173" s="57" t="str">
        <f t="shared" si="4"/>
        <v>-</v>
      </c>
    </row>
    <row r="174" spans="1:6" ht="49.5" x14ac:dyDescent="0.25">
      <c r="A174" s="29" t="s">
        <v>147</v>
      </c>
      <c r="B174" s="64" t="s">
        <v>113</v>
      </c>
      <c r="C174" s="31" t="s">
        <v>352</v>
      </c>
      <c r="D174" s="32">
        <v>6400</v>
      </c>
      <c r="E174" s="65">
        <v>6400</v>
      </c>
      <c r="F174" s="66" t="str">
        <f t="shared" si="4"/>
        <v>-</v>
      </c>
    </row>
    <row r="175" spans="1:6" ht="115.5" x14ac:dyDescent="0.25">
      <c r="A175" s="29" t="s">
        <v>353</v>
      </c>
      <c r="B175" s="64" t="s">
        <v>113</v>
      </c>
      <c r="C175" s="31" t="s">
        <v>354</v>
      </c>
      <c r="D175" s="32">
        <v>6400</v>
      </c>
      <c r="E175" s="65">
        <v>6400</v>
      </c>
      <c r="F175" s="66" t="str">
        <f t="shared" ref="F175:F206" si="5">IF(OR(D175="-",IF(E175="-",0,E175)&gt;=IF(D175="-",0,D175)),"-",IF(D175="-",0,D175)-IF(E175="-",0,E175))</f>
        <v>-</v>
      </c>
    </row>
    <row r="176" spans="1:6" ht="181.5" x14ac:dyDescent="0.25">
      <c r="A176" s="67" t="s">
        <v>355</v>
      </c>
      <c r="B176" s="64" t="s">
        <v>113</v>
      </c>
      <c r="C176" s="31" t="s">
        <v>356</v>
      </c>
      <c r="D176" s="32">
        <v>6400</v>
      </c>
      <c r="E176" s="65">
        <v>6400</v>
      </c>
      <c r="F176" s="66" t="str">
        <f t="shared" si="5"/>
        <v>-</v>
      </c>
    </row>
    <row r="177" spans="1:6" ht="49.5" x14ac:dyDescent="0.25">
      <c r="A177" s="29" t="s">
        <v>139</v>
      </c>
      <c r="B177" s="64" t="s">
        <v>113</v>
      </c>
      <c r="C177" s="31" t="s">
        <v>357</v>
      </c>
      <c r="D177" s="32">
        <v>6400</v>
      </c>
      <c r="E177" s="65">
        <v>6400</v>
      </c>
      <c r="F177" s="66" t="str">
        <f t="shared" si="5"/>
        <v>-</v>
      </c>
    </row>
    <row r="178" spans="1:6" ht="49.5" x14ac:dyDescent="0.25">
      <c r="A178" s="29" t="s">
        <v>141</v>
      </c>
      <c r="B178" s="64" t="s">
        <v>113</v>
      </c>
      <c r="C178" s="31" t="s">
        <v>358</v>
      </c>
      <c r="D178" s="32">
        <v>6400</v>
      </c>
      <c r="E178" s="65">
        <v>6400</v>
      </c>
      <c r="F178" s="66" t="str">
        <f t="shared" si="5"/>
        <v>-</v>
      </c>
    </row>
    <row r="179" spans="1:6" ht="16.5" x14ac:dyDescent="0.25">
      <c r="A179" s="29" t="s">
        <v>143</v>
      </c>
      <c r="B179" s="64" t="s">
        <v>113</v>
      </c>
      <c r="C179" s="31" t="s">
        <v>359</v>
      </c>
      <c r="D179" s="32">
        <v>6400</v>
      </c>
      <c r="E179" s="65">
        <v>6400</v>
      </c>
      <c r="F179" s="66" t="str">
        <f t="shared" si="5"/>
        <v>-</v>
      </c>
    </row>
    <row r="180" spans="1:6" ht="16.5" x14ac:dyDescent="0.25">
      <c r="A180" s="52" t="s">
        <v>360</v>
      </c>
      <c r="B180" s="53" t="s">
        <v>113</v>
      </c>
      <c r="C180" s="54" t="s">
        <v>361</v>
      </c>
      <c r="D180" s="55">
        <v>4112400</v>
      </c>
      <c r="E180" s="56">
        <v>4112400</v>
      </c>
      <c r="F180" s="57" t="str">
        <f t="shared" si="5"/>
        <v>-</v>
      </c>
    </row>
    <row r="181" spans="1:6" ht="16.5" x14ac:dyDescent="0.25">
      <c r="A181" s="52" t="s">
        <v>362</v>
      </c>
      <c r="B181" s="53" t="s">
        <v>113</v>
      </c>
      <c r="C181" s="54" t="s">
        <v>363</v>
      </c>
      <c r="D181" s="55">
        <v>4112400</v>
      </c>
      <c r="E181" s="56">
        <v>4112400</v>
      </c>
      <c r="F181" s="57" t="str">
        <f t="shared" si="5"/>
        <v>-</v>
      </c>
    </row>
    <row r="182" spans="1:6" ht="49.5" x14ac:dyDescent="0.25">
      <c r="A182" s="29" t="s">
        <v>364</v>
      </c>
      <c r="B182" s="64" t="s">
        <v>113</v>
      </c>
      <c r="C182" s="31" t="s">
        <v>365</v>
      </c>
      <c r="D182" s="32">
        <v>4112400</v>
      </c>
      <c r="E182" s="65">
        <v>4112400</v>
      </c>
      <c r="F182" s="66" t="str">
        <f t="shared" si="5"/>
        <v>-</v>
      </c>
    </row>
    <row r="183" spans="1:6" ht="33" x14ac:dyDescent="0.25">
      <c r="A183" s="29" t="s">
        <v>366</v>
      </c>
      <c r="B183" s="64" t="s">
        <v>113</v>
      </c>
      <c r="C183" s="31" t="s">
        <v>367</v>
      </c>
      <c r="D183" s="32">
        <v>4112400</v>
      </c>
      <c r="E183" s="65">
        <v>4112400</v>
      </c>
      <c r="F183" s="66" t="str">
        <f t="shared" si="5"/>
        <v>-</v>
      </c>
    </row>
    <row r="184" spans="1:6" ht="148.5" x14ac:dyDescent="0.25">
      <c r="A184" s="29" t="s">
        <v>368</v>
      </c>
      <c r="B184" s="64" t="s">
        <v>113</v>
      </c>
      <c r="C184" s="31" t="s">
        <v>369</v>
      </c>
      <c r="D184" s="32">
        <v>4112400</v>
      </c>
      <c r="E184" s="65">
        <v>4112400</v>
      </c>
      <c r="F184" s="66" t="str">
        <f t="shared" si="5"/>
        <v>-</v>
      </c>
    </row>
    <row r="185" spans="1:6" ht="66" x14ac:dyDescent="0.25">
      <c r="A185" s="29" t="s">
        <v>370</v>
      </c>
      <c r="B185" s="64" t="s">
        <v>113</v>
      </c>
      <c r="C185" s="31" t="s">
        <v>371</v>
      </c>
      <c r="D185" s="32">
        <v>4112400</v>
      </c>
      <c r="E185" s="65">
        <v>4112400</v>
      </c>
      <c r="F185" s="66" t="str">
        <f t="shared" si="5"/>
        <v>-</v>
      </c>
    </row>
    <row r="186" spans="1:6" ht="16.5" x14ac:dyDescent="0.25">
      <c r="A186" s="29" t="s">
        <v>372</v>
      </c>
      <c r="B186" s="64" t="s">
        <v>113</v>
      </c>
      <c r="C186" s="31" t="s">
        <v>373</v>
      </c>
      <c r="D186" s="32">
        <v>4112400</v>
      </c>
      <c r="E186" s="65">
        <v>4112400</v>
      </c>
      <c r="F186" s="66" t="str">
        <f t="shared" si="5"/>
        <v>-</v>
      </c>
    </row>
    <row r="187" spans="1:6" ht="99" x14ac:dyDescent="0.25">
      <c r="A187" s="29" t="s">
        <v>374</v>
      </c>
      <c r="B187" s="64" t="s">
        <v>113</v>
      </c>
      <c r="C187" s="31" t="s">
        <v>375</v>
      </c>
      <c r="D187" s="32">
        <v>4112400</v>
      </c>
      <c r="E187" s="65">
        <v>4112400</v>
      </c>
      <c r="F187" s="66" t="str">
        <f t="shared" si="5"/>
        <v>-</v>
      </c>
    </row>
    <row r="188" spans="1:6" ht="16.5" x14ac:dyDescent="0.25">
      <c r="A188" s="52" t="s">
        <v>376</v>
      </c>
      <c r="B188" s="53" t="s">
        <v>113</v>
      </c>
      <c r="C188" s="54" t="s">
        <v>377</v>
      </c>
      <c r="D188" s="55">
        <v>210200</v>
      </c>
      <c r="E188" s="56">
        <v>210115.92</v>
      </c>
      <c r="F188" s="57">
        <f t="shared" si="5"/>
        <v>84.079999999987194</v>
      </c>
    </row>
    <row r="189" spans="1:6" ht="16.5" x14ac:dyDescent="0.25">
      <c r="A189" s="52" t="s">
        <v>378</v>
      </c>
      <c r="B189" s="53" t="s">
        <v>113</v>
      </c>
      <c r="C189" s="54" t="s">
        <v>379</v>
      </c>
      <c r="D189" s="55">
        <v>181700</v>
      </c>
      <c r="E189" s="56">
        <v>181615.92</v>
      </c>
      <c r="F189" s="57">
        <f t="shared" si="5"/>
        <v>84.079999999987194</v>
      </c>
    </row>
    <row r="190" spans="1:6" ht="49.5" x14ac:dyDescent="0.25">
      <c r="A190" s="29" t="s">
        <v>147</v>
      </c>
      <c r="B190" s="64" t="s">
        <v>113</v>
      </c>
      <c r="C190" s="31" t="s">
        <v>380</v>
      </c>
      <c r="D190" s="32">
        <v>181700</v>
      </c>
      <c r="E190" s="65">
        <v>181615.92</v>
      </c>
      <c r="F190" s="66">
        <f t="shared" si="5"/>
        <v>84.079999999987194</v>
      </c>
    </row>
    <row r="191" spans="1:6" ht="148.5" x14ac:dyDescent="0.25">
      <c r="A191" s="29" t="s">
        <v>381</v>
      </c>
      <c r="B191" s="64" t="s">
        <v>113</v>
      </c>
      <c r="C191" s="31" t="s">
        <v>382</v>
      </c>
      <c r="D191" s="32">
        <v>181700</v>
      </c>
      <c r="E191" s="65">
        <v>181615.92</v>
      </c>
      <c r="F191" s="66">
        <f t="shared" si="5"/>
        <v>84.079999999987194</v>
      </c>
    </row>
    <row r="192" spans="1:6" ht="264" x14ac:dyDescent="0.25">
      <c r="A192" s="67" t="s">
        <v>383</v>
      </c>
      <c r="B192" s="64" t="s">
        <v>113</v>
      </c>
      <c r="C192" s="31" t="s">
        <v>384</v>
      </c>
      <c r="D192" s="32">
        <v>181700</v>
      </c>
      <c r="E192" s="65">
        <v>181615.92</v>
      </c>
      <c r="F192" s="66">
        <f t="shared" si="5"/>
        <v>84.079999999987194</v>
      </c>
    </row>
    <row r="193" spans="1:6" ht="33" x14ac:dyDescent="0.25">
      <c r="A193" s="29" t="s">
        <v>385</v>
      </c>
      <c r="B193" s="64" t="s">
        <v>113</v>
      </c>
      <c r="C193" s="31" t="s">
        <v>386</v>
      </c>
      <c r="D193" s="32">
        <v>181700</v>
      </c>
      <c r="E193" s="65">
        <v>181615.92</v>
      </c>
      <c r="F193" s="66">
        <f t="shared" si="5"/>
        <v>84.079999999987194</v>
      </c>
    </row>
    <row r="194" spans="1:6" ht="33" x14ac:dyDescent="0.25">
      <c r="A194" s="29" t="s">
        <v>387</v>
      </c>
      <c r="B194" s="64" t="s">
        <v>113</v>
      </c>
      <c r="C194" s="31" t="s">
        <v>388</v>
      </c>
      <c r="D194" s="32">
        <v>181700</v>
      </c>
      <c r="E194" s="65">
        <v>181615.92</v>
      </c>
      <c r="F194" s="66">
        <f t="shared" si="5"/>
        <v>84.079999999987194</v>
      </c>
    </row>
    <row r="195" spans="1:6" ht="33" x14ac:dyDescent="0.25">
      <c r="A195" s="29" t="s">
        <v>389</v>
      </c>
      <c r="B195" s="64" t="s">
        <v>113</v>
      </c>
      <c r="C195" s="31" t="s">
        <v>390</v>
      </c>
      <c r="D195" s="32">
        <v>181700</v>
      </c>
      <c r="E195" s="65">
        <v>181615.92</v>
      </c>
      <c r="F195" s="66">
        <f t="shared" si="5"/>
        <v>84.079999999987194</v>
      </c>
    </row>
    <row r="196" spans="1:6" ht="33" x14ac:dyDescent="0.25">
      <c r="A196" s="52" t="s">
        <v>391</v>
      </c>
      <c r="B196" s="53" t="s">
        <v>113</v>
      </c>
      <c r="C196" s="54" t="s">
        <v>392</v>
      </c>
      <c r="D196" s="55">
        <v>28500</v>
      </c>
      <c r="E196" s="56">
        <v>28500</v>
      </c>
      <c r="F196" s="57" t="str">
        <f t="shared" si="5"/>
        <v>-</v>
      </c>
    </row>
    <row r="197" spans="1:6" ht="49.5" x14ac:dyDescent="0.25">
      <c r="A197" s="29" t="s">
        <v>156</v>
      </c>
      <c r="B197" s="64" t="s">
        <v>113</v>
      </c>
      <c r="C197" s="31" t="s">
        <v>393</v>
      </c>
      <c r="D197" s="32">
        <v>28500</v>
      </c>
      <c r="E197" s="65">
        <v>28500</v>
      </c>
      <c r="F197" s="66" t="str">
        <f t="shared" si="5"/>
        <v>-</v>
      </c>
    </row>
    <row r="198" spans="1:6" ht="33" x14ac:dyDescent="0.25">
      <c r="A198" s="29" t="s">
        <v>177</v>
      </c>
      <c r="B198" s="64" t="s">
        <v>113</v>
      </c>
      <c r="C198" s="31" t="s">
        <v>394</v>
      </c>
      <c r="D198" s="32">
        <v>28500</v>
      </c>
      <c r="E198" s="65">
        <v>28500</v>
      </c>
      <c r="F198" s="66" t="str">
        <f t="shared" si="5"/>
        <v>-</v>
      </c>
    </row>
    <row r="199" spans="1:6" ht="132" x14ac:dyDescent="0.25">
      <c r="A199" s="29" t="s">
        <v>179</v>
      </c>
      <c r="B199" s="64" t="s">
        <v>113</v>
      </c>
      <c r="C199" s="31" t="s">
        <v>395</v>
      </c>
      <c r="D199" s="32">
        <v>28500</v>
      </c>
      <c r="E199" s="65">
        <v>28500</v>
      </c>
      <c r="F199" s="66" t="str">
        <f t="shared" si="5"/>
        <v>-</v>
      </c>
    </row>
    <row r="200" spans="1:6" ht="33" x14ac:dyDescent="0.25">
      <c r="A200" s="29" t="s">
        <v>385</v>
      </c>
      <c r="B200" s="64" t="s">
        <v>113</v>
      </c>
      <c r="C200" s="31" t="s">
        <v>396</v>
      </c>
      <c r="D200" s="32">
        <v>28500</v>
      </c>
      <c r="E200" s="65">
        <v>28500</v>
      </c>
      <c r="F200" s="66" t="str">
        <f t="shared" si="5"/>
        <v>-</v>
      </c>
    </row>
    <row r="201" spans="1:6" ht="49.5" x14ac:dyDescent="0.25">
      <c r="A201" s="29" t="s">
        <v>397</v>
      </c>
      <c r="B201" s="64" t="s">
        <v>113</v>
      </c>
      <c r="C201" s="31" t="s">
        <v>398</v>
      </c>
      <c r="D201" s="32">
        <v>28500</v>
      </c>
      <c r="E201" s="65">
        <v>28500</v>
      </c>
      <c r="F201" s="66" t="str">
        <f t="shared" si="5"/>
        <v>-</v>
      </c>
    </row>
    <row r="202" spans="1:6" ht="66" x14ac:dyDescent="0.25">
      <c r="A202" s="29" t="s">
        <v>399</v>
      </c>
      <c r="B202" s="64" t="s">
        <v>113</v>
      </c>
      <c r="C202" s="31" t="s">
        <v>400</v>
      </c>
      <c r="D202" s="32">
        <v>28500</v>
      </c>
      <c r="E202" s="65">
        <v>28500</v>
      </c>
      <c r="F202" s="66" t="str">
        <f t="shared" si="5"/>
        <v>-</v>
      </c>
    </row>
    <row r="203" spans="1:6" ht="16.5" x14ac:dyDescent="0.25">
      <c r="A203" s="52" t="s">
        <v>401</v>
      </c>
      <c r="B203" s="53" t="s">
        <v>113</v>
      </c>
      <c r="C203" s="54" t="s">
        <v>402</v>
      </c>
      <c r="D203" s="55">
        <v>10000</v>
      </c>
      <c r="E203" s="56">
        <v>10000</v>
      </c>
      <c r="F203" s="57" t="str">
        <f t="shared" si="5"/>
        <v>-</v>
      </c>
    </row>
    <row r="204" spans="1:6" ht="16.5" x14ac:dyDescent="0.25">
      <c r="A204" s="52" t="s">
        <v>403</v>
      </c>
      <c r="B204" s="53" t="s">
        <v>113</v>
      </c>
      <c r="C204" s="54" t="s">
        <v>404</v>
      </c>
      <c r="D204" s="55">
        <v>10000</v>
      </c>
      <c r="E204" s="56">
        <v>10000</v>
      </c>
      <c r="F204" s="57" t="str">
        <f t="shared" si="5"/>
        <v>-</v>
      </c>
    </row>
    <row r="205" spans="1:6" ht="66" x14ac:dyDescent="0.25">
      <c r="A205" s="29" t="s">
        <v>405</v>
      </c>
      <c r="B205" s="64" t="s">
        <v>113</v>
      </c>
      <c r="C205" s="31" t="s">
        <v>406</v>
      </c>
      <c r="D205" s="32">
        <v>10000</v>
      </c>
      <c r="E205" s="65">
        <v>10000</v>
      </c>
      <c r="F205" s="66" t="str">
        <f t="shared" si="5"/>
        <v>-</v>
      </c>
    </row>
    <row r="206" spans="1:6" ht="33" x14ac:dyDescent="0.25">
      <c r="A206" s="29" t="s">
        <v>407</v>
      </c>
      <c r="B206" s="64" t="s">
        <v>113</v>
      </c>
      <c r="C206" s="31" t="s">
        <v>408</v>
      </c>
      <c r="D206" s="32">
        <v>10000</v>
      </c>
      <c r="E206" s="65">
        <v>10000</v>
      </c>
      <c r="F206" s="66" t="str">
        <f t="shared" si="5"/>
        <v>-</v>
      </c>
    </row>
    <row r="207" spans="1:6" ht="148.5" x14ac:dyDescent="0.25">
      <c r="A207" s="29" t="s">
        <v>409</v>
      </c>
      <c r="B207" s="64" t="s">
        <v>113</v>
      </c>
      <c r="C207" s="31" t="s">
        <v>410</v>
      </c>
      <c r="D207" s="32">
        <v>10000</v>
      </c>
      <c r="E207" s="65">
        <v>10000</v>
      </c>
      <c r="F207" s="66" t="str">
        <f t="shared" ref="F207:F210" si="6">IF(OR(D207="-",IF(E207="-",0,E207)&gt;=IF(D207="-",0,D207)),"-",IF(D207="-",0,D207)-IF(E207="-",0,E207))</f>
        <v>-</v>
      </c>
    </row>
    <row r="208" spans="1:6" ht="49.5" x14ac:dyDescent="0.25">
      <c r="A208" s="29" t="s">
        <v>139</v>
      </c>
      <c r="B208" s="64" t="s">
        <v>113</v>
      </c>
      <c r="C208" s="31" t="s">
        <v>411</v>
      </c>
      <c r="D208" s="32">
        <v>10000</v>
      </c>
      <c r="E208" s="65">
        <v>10000</v>
      </c>
      <c r="F208" s="66" t="str">
        <f t="shared" si="6"/>
        <v>-</v>
      </c>
    </row>
    <row r="209" spans="1:6" ht="49.5" x14ac:dyDescent="0.25">
      <c r="A209" s="29" t="s">
        <v>141</v>
      </c>
      <c r="B209" s="64" t="s">
        <v>113</v>
      </c>
      <c r="C209" s="31" t="s">
        <v>412</v>
      </c>
      <c r="D209" s="32">
        <v>10000</v>
      </c>
      <c r="E209" s="65">
        <v>10000</v>
      </c>
      <c r="F209" s="66" t="str">
        <f t="shared" si="6"/>
        <v>-</v>
      </c>
    </row>
    <row r="210" spans="1:6" ht="16.5" x14ac:dyDescent="0.25">
      <c r="A210" s="29" t="s">
        <v>143</v>
      </c>
      <c r="B210" s="64" t="s">
        <v>113</v>
      </c>
      <c r="C210" s="31" t="s">
        <v>413</v>
      </c>
      <c r="D210" s="32">
        <v>10000</v>
      </c>
      <c r="E210" s="65">
        <v>10000</v>
      </c>
      <c r="F210" s="66" t="str">
        <f t="shared" si="6"/>
        <v>-</v>
      </c>
    </row>
    <row r="211" spans="1:6" ht="9" customHeight="1" x14ac:dyDescent="0.25">
      <c r="A211" s="68"/>
      <c r="B211" s="69"/>
      <c r="C211" s="70"/>
      <c r="D211" s="71"/>
      <c r="E211" s="69"/>
      <c r="F211" s="69"/>
    </row>
    <row r="212" spans="1:6" ht="36.75" customHeight="1" x14ac:dyDescent="0.25">
      <c r="A212" s="72" t="s">
        <v>414</v>
      </c>
      <c r="B212" s="73" t="s">
        <v>415</v>
      </c>
      <c r="C212" s="74" t="s">
        <v>114</v>
      </c>
      <c r="D212" s="75">
        <v>-935900</v>
      </c>
      <c r="E212" s="75">
        <v>2481680.2400000002</v>
      </c>
      <c r="F212" s="76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view="pageBreakPreview" topLeftCell="A20" zoomScaleSheetLayoutView="100" workbookViewId="0">
      <selection activeCell="E30" sqref="E30"/>
    </sheetView>
  </sheetViews>
  <sheetFormatPr defaultRowHeight="11.25" x14ac:dyDescent="0.2"/>
  <cols>
    <col min="1" max="1" width="27.28515625" style="131" customWidth="1"/>
    <col min="2" max="2" width="4.140625" style="131" customWidth="1"/>
    <col min="3" max="3" width="29.7109375" style="131" customWidth="1"/>
    <col min="4" max="4" width="17.140625" style="134" customWidth="1"/>
    <col min="5" max="5" width="16.7109375" style="134" customWidth="1"/>
    <col min="6" max="6" width="13" style="77" customWidth="1"/>
    <col min="7" max="7" width="10" style="77" bestFit="1" customWidth="1"/>
    <col min="8" max="16384" width="9.140625" style="77"/>
  </cols>
  <sheetData>
    <row r="1" spans="1:6" ht="15.75" x14ac:dyDescent="0.25">
      <c r="A1" s="160" t="s">
        <v>443</v>
      </c>
      <c r="B1" s="160"/>
      <c r="C1" s="160"/>
      <c r="D1" s="160"/>
      <c r="E1" s="160"/>
      <c r="F1" s="160"/>
    </row>
    <row r="2" spans="1:6" ht="11.25" customHeight="1" x14ac:dyDescent="0.2">
      <c r="A2" s="78"/>
      <c r="B2" s="79"/>
      <c r="C2" s="80"/>
      <c r="D2" s="81"/>
      <c r="E2" s="81"/>
      <c r="F2" s="82"/>
    </row>
    <row r="3" spans="1:6" ht="15" x14ac:dyDescent="0.25">
      <c r="A3" s="83"/>
      <c r="B3" s="84" t="s">
        <v>444</v>
      </c>
      <c r="C3" s="85" t="s">
        <v>445</v>
      </c>
      <c r="D3" s="86" t="s">
        <v>446</v>
      </c>
      <c r="E3" s="85"/>
      <c r="F3" s="84" t="s">
        <v>447</v>
      </c>
    </row>
    <row r="4" spans="1:6" ht="15" x14ac:dyDescent="0.25">
      <c r="A4" s="87" t="s">
        <v>19</v>
      </c>
      <c r="B4" s="88" t="s">
        <v>448</v>
      </c>
      <c r="C4" s="87" t="s">
        <v>449</v>
      </c>
      <c r="D4" s="89" t="s">
        <v>450</v>
      </c>
      <c r="E4" s="89" t="s">
        <v>23</v>
      </c>
      <c r="F4" s="89" t="s">
        <v>451</v>
      </c>
    </row>
    <row r="5" spans="1:6" ht="15" x14ac:dyDescent="0.25">
      <c r="A5" s="90"/>
      <c r="B5" s="88" t="s">
        <v>452</v>
      </c>
      <c r="C5" s="91" t="s">
        <v>453</v>
      </c>
      <c r="D5" s="89" t="s">
        <v>451</v>
      </c>
      <c r="E5" s="87"/>
      <c r="F5" s="88"/>
    </row>
    <row r="6" spans="1:6" ht="10.5" customHeight="1" x14ac:dyDescent="0.25">
      <c r="A6" s="87"/>
      <c r="B6" s="88"/>
      <c r="C6" s="87" t="s">
        <v>454</v>
      </c>
      <c r="D6" s="89"/>
      <c r="E6" s="89"/>
      <c r="F6" s="89"/>
    </row>
    <row r="7" spans="1:6" ht="10.5" customHeight="1" x14ac:dyDescent="0.25">
      <c r="A7" s="87"/>
      <c r="B7" s="88"/>
      <c r="C7" s="91" t="s">
        <v>455</v>
      </c>
      <c r="D7" s="89"/>
      <c r="E7" s="89"/>
      <c r="F7" s="89"/>
    </row>
    <row r="8" spans="1:6" ht="9.75" customHeight="1" thickBot="1" x14ac:dyDescent="0.25">
      <c r="A8" s="92">
        <v>1</v>
      </c>
      <c r="B8" s="93">
        <v>2</v>
      </c>
      <c r="C8" s="93">
        <v>3</v>
      </c>
      <c r="D8" s="86" t="s">
        <v>25</v>
      </c>
      <c r="E8" s="86" t="s">
        <v>26</v>
      </c>
      <c r="F8" s="86" t="s">
        <v>27</v>
      </c>
    </row>
    <row r="9" spans="1:6" ht="46.5" customHeight="1" x14ac:dyDescent="0.25">
      <c r="A9" s="94" t="s">
        <v>456</v>
      </c>
      <c r="B9" s="95" t="s">
        <v>417</v>
      </c>
      <c r="C9" s="96" t="s">
        <v>457</v>
      </c>
      <c r="D9" s="97">
        <f>D12+D17</f>
        <v>935900</v>
      </c>
      <c r="E9" s="98">
        <f>E10+E17</f>
        <v>-2481680.2400000021</v>
      </c>
      <c r="F9" s="99">
        <f>D9-E9</f>
        <v>3417580.2400000021</v>
      </c>
    </row>
    <row r="10" spans="1:6" ht="64.5" hidden="1" customHeight="1" x14ac:dyDescent="0.25">
      <c r="A10" s="100" t="s">
        <v>458</v>
      </c>
      <c r="B10" s="101" t="s">
        <v>418</v>
      </c>
      <c r="C10" s="102" t="s">
        <v>457</v>
      </c>
      <c r="D10" s="103">
        <f>D11</f>
        <v>0</v>
      </c>
      <c r="E10" s="104">
        <f>E11</f>
        <v>0</v>
      </c>
      <c r="F10" s="102" t="s">
        <v>42</v>
      </c>
    </row>
    <row r="11" spans="1:6" ht="62.25" hidden="1" customHeight="1" x14ac:dyDescent="0.25">
      <c r="A11" s="94" t="s">
        <v>459</v>
      </c>
      <c r="B11" s="105" t="s">
        <v>418</v>
      </c>
      <c r="C11" s="106" t="s">
        <v>460</v>
      </c>
      <c r="D11" s="107">
        <f>D12</f>
        <v>0</v>
      </c>
      <c r="E11" s="108">
        <f>E12</f>
        <v>0</v>
      </c>
      <c r="F11" s="104" t="s">
        <v>42</v>
      </c>
    </row>
    <row r="12" spans="1:6" ht="72.75" hidden="1" customHeight="1" x14ac:dyDescent="0.25">
      <c r="A12" s="94" t="s">
        <v>461</v>
      </c>
      <c r="B12" s="105" t="s">
        <v>418</v>
      </c>
      <c r="C12" s="106" t="s">
        <v>462</v>
      </c>
      <c r="D12" s="107">
        <f>D13+D15</f>
        <v>0</v>
      </c>
      <c r="E12" s="108">
        <f>E13+E15</f>
        <v>0</v>
      </c>
      <c r="F12" s="102" t="s">
        <v>42</v>
      </c>
    </row>
    <row r="13" spans="1:6" ht="1.5" hidden="1" customHeight="1" x14ac:dyDescent="0.25">
      <c r="A13" s="109" t="s">
        <v>463</v>
      </c>
      <c r="B13" s="105" t="s">
        <v>418</v>
      </c>
      <c r="C13" s="106" t="s">
        <v>464</v>
      </c>
      <c r="D13" s="110">
        <f>D14</f>
        <v>0</v>
      </c>
      <c r="E13" s="111">
        <f>E14</f>
        <v>0</v>
      </c>
      <c r="F13" s="112" t="s">
        <v>42</v>
      </c>
    </row>
    <row r="14" spans="1:6" ht="79.5" hidden="1" customHeight="1" x14ac:dyDescent="0.25">
      <c r="A14" s="109" t="s">
        <v>465</v>
      </c>
      <c r="B14" s="105" t="s">
        <v>418</v>
      </c>
      <c r="C14" s="106" t="s">
        <v>466</v>
      </c>
      <c r="D14" s="110"/>
      <c r="E14" s="111"/>
      <c r="F14" s="112" t="s">
        <v>42</v>
      </c>
    </row>
    <row r="15" spans="1:6" ht="84.75" hidden="1" customHeight="1" x14ac:dyDescent="0.25">
      <c r="A15" s="109" t="s">
        <v>467</v>
      </c>
      <c r="B15" s="105" t="s">
        <v>418</v>
      </c>
      <c r="C15" s="106" t="s">
        <v>468</v>
      </c>
      <c r="D15" s="110">
        <f>D16</f>
        <v>0</v>
      </c>
      <c r="E15" s="110">
        <f>E16</f>
        <v>0</v>
      </c>
      <c r="F15" s="112" t="s">
        <v>42</v>
      </c>
    </row>
    <row r="16" spans="1:6" ht="82.5" hidden="1" customHeight="1" x14ac:dyDescent="0.25">
      <c r="A16" s="109" t="s">
        <v>469</v>
      </c>
      <c r="B16" s="105" t="s">
        <v>418</v>
      </c>
      <c r="C16" s="106" t="s">
        <v>470</v>
      </c>
      <c r="D16" s="110"/>
      <c r="E16" s="110"/>
      <c r="F16" s="112" t="s">
        <v>42</v>
      </c>
    </row>
    <row r="17" spans="1:7" ht="29.25" customHeight="1" x14ac:dyDescent="0.25">
      <c r="A17" s="94" t="s">
        <v>471</v>
      </c>
      <c r="B17" s="105" t="s">
        <v>419</v>
      </c>
      <c r="C17" s="113" t="s">
        <v>472</v>
      </c>
      <c r="D17" s="110">
        <f>D18+D23</f>
        <v>935900</v>
      </c>
      <c r="E17" s="111">
        <f>E18+E23</f>
        <v>-2481680.2400000021</v>
      </c>
      <c r="F17" s="114">
        <f>D17-E17</f>
        <v>3417580.2400000021</v>
      </c>
      <c r="G17" s="115"/>
    </row>
    <row r="18" spans="1:7" ht="46.5" customHeight="1" x14ac:dyDescent="0.25">
      <c r="A18" s="94" t="s">
        <v>473</v>
      </c>
      <c r="B18" s="105" t="s">
        <v>420</v>
      </c>
      <c r="C18" s="113" t="s">
        <v>474</v>
      </c>
      <c r="D18" s="108">
        <f>D19</f>
        <v>-16821300</v>
      </c>
      <c r="E18" s="108">
        <f>E19</f>
        <v>-20166339.850000001</v>
      </c>
      <c r="F18" s="102" t="s">
        <v>475</v>
      </c>
    </row>
    <row r="19" spans="1:7" ht="33" customHeight="1" x14ac:dyDescent="0.25">
      <c r="A19" s="94" t="s">
        <v>476</v>
      </c>
      <c r="B19" s="105">
        <v>710</v>
      </c>
      <c r="C19" s="113" t="s">
        <v>477</v>
      </c>
      <c r="D19" s="116">
        <f>D20</f>
        <v>-16821300</v>
      </c>
      <c r="E19" s="108">
        <f>E20</f>
        <v>-20166339.850000001</v>
      </c>
      <c r="F19" s="102" t="s">
        <v>475</v>
      </c>
    </row>
    <row r="20" spans="1:7" ht="51" customHeight="1" x14ac:dyDescent="0.25">
      <c r="A20" s="94" t="s">
        <v>478</v>
      </c>
      <c r="B20" s="105">
        <v>710</v>
      </c>
      <c r="C20" s="113" t="s">
        <v>479</v>
      </c>
      <c r="D20" s="116">
        <f t="shared" ref="D20:E21" si="0">D21</f>
        <v>-16821300</v>
      </c>
      <c r="E20" s="108">
        <f t="shared" si="0"/>
        <v>-20166339.850000001</v>
      </c>
      <c r="F20" s="102" t="s">
        <v>475</v>
      </c>
    </row>
    <row r="21" spans="1:7" ht="56.25" customHeight="1" x14ac:dyDescent="0.25">
      <c r="A21" s="94" t="s">
        <v>480</v>
      </c>
      <c r="B21" s="105">
        <v>710</v>
      </c>
      <c r="C21" s="113" t="s">
        <v>481</v>
      </c>
      <c r="D21" s="116">
        <f t="shared" si="0"/>
        <v>-16821300</v>
      </c>
      <c r="E21" s="108">
        <f>E22</f>
        <v>-20166339.850000001</v>
      </c>
      <c r="F21" s="102" t="s">
        <v>475</v>
      </c>
    </row>
    <row r="22" spans="1:7" ht="70.5" customHeight="1" x14ac:dyDescent="0.25">
      <c r="A22" s="94" t="s">
        <v>421</v>
      </c>
      <c r="B22" s="105">
        <v>710</v>
      </c>
      <c r="C22" s="113" t="s">
        <v>482</v>
      </c>
      <c r="D22" s="116">
        <v>-16821300</v>
      </c>
      <c r="E22" s="114">
        <v>-20166339.850000001</v>
      </c>
      <c r="F22" s="102" t="s">
        <v>475</v>
      </c>
    </row>
    <row r="23" spans="1:7" ht="52.5" customHeight="1" x14ac:dyDescent="0.25">
      <c r="A23" s="94" t="s">
        <v>483</v>
      </c>
      <c r="B23" s="105">
        <v>720</v>
      </c>
      <c r="C23" s="113" t="s">
        <v>484</v>
      </c>
      <c r="D23" s="116">
        <f t="shared" ref="D23:E26" si="1">D24</f>
        <v>17757200</v>
      </c>
      <c r="E23" s="108">
        <f t="shared" si="1"/>
        <v>17684659.609999999</v>
      </c>
      <c r="F23" s="102" t="s">
        <v>475</v>
      </c>
    </row>
    <row r="24" spans="1:7" ht="42" customHeight="1" x14ac:dyDescent="0.25">
      <c r="A24" s="94" t="s">
        <v>485</v>
      </c>
      <c r="B24" s="105">
        <v>720</v>
      </c>
      <c r="C24" s="113" t="s">
        <v>486</v>
      </c>
      <c r="D24" s="116">
        <f t="shared" si="1"/>
        <v>17757200</v>
      </c>
      <c r="E24" s="108">
        <f t="shared" si="1"/>
        <v>17684659.609999999</v>
      </c>
      <c r="F24" s="102" t="s">
        <v>475</v>
      </c>
    </row>
    <row r="25" spans="1:7" ht="56.25" customHeight="1" x14ac:dyDescent="0.25">
      <c r="A25" s="94" t="s">
        <v>487</v>
      </c>
      <c r="B25" s="105">
        <v>720</v>
      </c>
      <c r="C25" s="113" t="s">
        <v>488</v>
      </c>
      <c r="D25" s="116">
        <f t="shared" si="1"/>
        <v>17757200</v>
      </c>
      <c r="E25" s="108">
        <f t="shared" si="1"/>
        <v>17684659.609999999</v>
      </c>
      <c r="F25" s="102" t="s">
        <v>475</v>
      </c>
    </row>
    <row r="26" spans="1:7" ht="57" customHeight="1" x14ac:dyDescent="0.25">
      <c r="A26" s="94" t="s">
        <v>489</v>
      </c>
      <c r="B26" s="105">
        <v>720</v>
      </c>
      <c r="C26" s="113" t="s">
        <v>490</v>
      </c>
      <c r="D26" s="116">
        <f t="shared" si="1"/>
        <v>17757200</v>
      </c>
      <c r="E26" s="108">
        <f t="shared" si="1"/>
        <v>17684659.609999999</v>
      </c>
      <c r="F26" s="102" t="s">
        <v>475</v>
      </c>
    </row>
    <row r="27" spans="1:7" ht="73.5" customHeight="1" thickBot="1" x14ac:dyDescent="0.3">
      <c r="A27" s="94" t="s">
        <v>422</v>
      </c>
      <c r="B27" s="117">
        <v>720</v>
      </c>
      <c r="C27" s="118" t="s">
        <v>491</v>
      </c>
      <c r="D27" s="119">
        <v>17757200</v>
      </c>
      <c r="E27" s="120">
        <v>17684659.609999999</v>
      </c>
      <c r="F27" s="121" t="s">
        <v>475</v>
      </c>
    </row>
    <row r="28" spans="1:7" ht="3.75" hidden="1" customHeight="1" x14ac:dyDescent="0.25">
      <c r="A28" s="122"/>
      <c r="B28" s="123"/>
      <c r="C28" s="123"/>
      <c r="D28" s="123"/>
      <c r="E28" s="123"/>
      <c r="F28" s="123"/>
    </row>
    <row r="29" spans="1:7" ht="12.75" hidden="1" customHeight="1" x14ac:dyDescent="0.25">
      <c r="A29" s="122"/>
      <c r="B29" s="123"/>
      <c r="C29" s="123"/>
      <c r="D29" s="123"/>
      <c r="E29" s="123"/>
      <c r="F29" s="123"/>
    </row>
    <row r="30" spans="1:7" ht="15.75" customHeight="1" x14ac:dyDescent="0.25">
      <c r="A30" s="124" t="s">
        <v>492</v>
      </c>
      <c r="B30" s="125"/>
      <c r="C30" s="123"/>
      <c r="D30" s="123"/>
      <c r="E30" s="123"/>
      <c r="F30" s="123"/>
    </row>
    <row r="31" spans="1:7" ht="13.5" customHeight="1" x14ac:dyDescent="0.25">
      <c r="A31" s="126" t="s">
        <v>493</v>
      </c>
      <c r="B31" s="125"/>
      <c r="C31" s="123"/>
      <c r="D31" s="123"/>
      <c r="E31" s="123"/>
      <c r="F31" s="123"/>
    </row>
    <row r="32" spans="1:7" ht="18" customHeight="1" x14ac:dyDescent="0.25">
      <c r="A32" s="124" t="s">
        <v>494</v>
      </c>
      <c r="B32" s="125"/>
      <c r="C32" s="123"/>
      <c r="D32" s="123"/>
      <c r="E32" s="123"/>
      <c r="F32" s="123"/>
    </row>
    <row r="33" spans="1:6" ht="13.5" customHeight="1" x14ac:dyDescent="0.25">
      <c r="A33" s="126" t="s">
        <v>495</v>
      </c>
      <c r="B33" s="125"/>
      <c r="C33" s="123"/>
      <c r="D33" s="123"/>
      <c r="E33" s="123"/>
      <c r="F33" s="123"/>
    </row>
    <row r="34" spans="1:6" ht="17.25" customHeight="1" x14ac:dyDescent="0.25">
      <c r="A34" s="126" t="s">
        <v>496</v>
      </c>
      <c r="B34" s="125"/>
      <c r="C34" s="123"/>
      <c r="D34" s="123"/>
      <c r="E34" s="123"/>
      <c r="F34" s="123"/>
    </row>
    <row r="35" spans="1:6" ht="14.25" customHeight="1" x14ac:dyDescent="0.25">
      <c r="A35" s="126" t="s">
        <v>493</v>
      </c>
      <c r="B35" s="125"/>
      <c r="C35" s="123"/>
      <c r="D35" s="123"/>
      <c r="E35" s="123"/>
      <c r="F35" s="123"/>
    </row>
    <row r="36" spans="1:6" ht="6.75" customHeight="1" x14ac:dyDescent="0.25">
      <c r="A36" s="126"/>
      <c r="B36" s="125"/>
      <c r="C36" s="123"/>
      <c r="D36" s="123"/>
      <c r="E36" s="123"/>
      <c r="F36" s="123"/>
    </row>
    <row r="37" spans="1:6" ht="15" customHeight="1" x14ac:dyDescent="0.25">
      <c r="A37" s="127" t="s">
        <v>497</v>
      </c>
      <c r="B37" s="125"/>
      <c r="C37" s="123"/>
      <c r="D37" s="123"/>
      <c r="E37" s="123"/>
      <c r="F37" s="123"/>
    </row>
    <row r="38" spans="1:6" ht="12.75" customHeight="1" x14ac:dyDescent="0.2">
      <c r="A38" s="128"/>
      <c r="B38" s="129"/>
      <c r="C38" s="130"/>
      <c r="D38" s="130"/>
      <c r="E38" s="130"/>
      <c r="F38" s="130"/>
    </row>
    <row r="39" spans="1:6" ht="12.75" customHeight="1" x14ac:dyDescent="0.2">
      <c r="A39" s="128"/>
      <c r="B39" s="129"/>
      <c r="C39" s="130"/>
      <c r="D39" s="130"/>
      <c r="E39" s="130"/>
      <c r="F39" s="130"/>
    </row>
    <row r="40" spans="1:6" ht="12.75" customHeight="1" x14ac:dyDescent="0.2">
      <c r="A40" s="128"/>
      <c r="B40" s="129"/>
      <c r="C40" s="130"/>
      <c r="D40" s="130"/>
      <c r="E40" s="130"/>
      <c r="F40" s="130"/>
    </row>
    <row r="41" spans="1:6" ht="12.75" customHeight="1" x14ac:dyDescent="0.2">
      <c r="A41" s="128"/>
      <c r="B41" s="129"/>
      <c r="C41" s="130"/>
      <c r="D41" s="130"/>
      <c r="E41" s="130"/>
      <c r="F41" s="130"/>
    </row>
    <row r="42" spans="1:6" ht="22.5" customHeight="1" x14ac:dyDescent="0.2">
      <c r="A42" s="128"/>
      <c r="B42" s="129"/>
      <c r="C42" s="130"/>
      <c r="D42" s="130"/>
      <c r="E42" s="130"/>
      <c r="F42" s="130"/>
    </row>
    <row r="43" spans="1:6" ht="11.25" customHeight="1" x14ac:dyDescent="0.2">
      <c r="C43" s="132"/>
      <c r="D43" s="133"/>
    </row>
    <row r="44" spans="1:6" ht="11.25" customHeight="1" x14ac:dyDescent="0.2">
      <c r="C44" s="132"/>
      <c r="D44" s="133"/>
    </row>
    <row r="45" spans="1:6" ht="11.25" customHeight="1" x14ac:dyDescent="0.2">
      <c r="C45" s="132"/>
      <c r="D45" s="133"/>
    </row>
    <row r="46" spans="1:6" ht="11.25" customHeight="1" x14ac:dyDescent="0.2">
      <c r="C46" s="132"/>
      <c r="D46" s="133"/>
    </row>
    <row r="47" spans="1:6" ht="11.25" customHeight="1" x14ac:dyDescent="0.2">
      <c r="C47" s="132"/>
      <c r="D47" s="133"/>
    </row>
    <row r="48" spans="1:6" ht="11.25" customHeight="1" x14ac:dyDescent="0.2">
      <c r="C48" s="132"/>
      <c r="D48" s="133"/>
    </row>
    <row r="49" spans="1:6" s="134" customFormat="1" ht="11.25" customHeight="1" x14ac:dyDescent="0.2">
      <c r="A49" s="131"/>
      <c r="B49" s="131"/>
      <c r="C49" s="132"/>
      <c r="D49" s="133"/>
      <c r="F49" s="77"/>
    </row>
    <row r="50" spans="1:6" s="134" customFormat="1" ht="11.25" customHeight="1" x14ac:dyDescent="0.2">
      <c r="A50" s="131"/>
      <c r="B50" s="131"/>
      <c r="C50" s="132"/>
      <c r="D50" s="133"/>
      <c r="F50" s="77"/>
    </row>
    <row r="51" spans="1:6" s="134" customFormat="1" ht="11.25" customHeight="1" x14ac:dyDescent="0.2">
      <c r="A51" s="131"/>
      <c r="B51" s="131"/>
      <c r="C51" s="132"/>
      <c r="D51" s="133"/>
      <c r="F51" s="77"/>
    </row>
    <row r="52" spans="1:6" s="134" customFormat="1" ht="11.25" customHeight="1" x14ac:dyDescent="0.2">
      <c r="A52" s="131"/>
      <c r="B52" s="131"/>
      <c r="C52" s="132"/>
      <c r="D52" s="133"/>
      <c r="F52" s="77"/>
    </row>
    <row r="53" spans="1:6" s="134" customFormat="1" ht="11.25" customHeight="1" x14ac:dyDescent="0.2">
      <c r="A53" s="131"/>
      <c r="B53" s="131"/>
      <c r="C53" s="132"/>
      <c r="D53" s="133"/>
      <c r="F53" s="77"/>
    </row>
    <row r="54" spans="1:6" s="134" customFormat="1" ht="11.25" customHeight="1" x14ac:dyDescent="0.2">
      <c r="A54" s="131"/>
      <c r="B54" s="131"/>
      <c r="C54" s="132"/>
      <c r="D54" s="133"/>
      <c r="F54" s="77"/>
    </row>
    <row r="55" spans="1:6" s="134" customFormat="1" ht="11.25" customHeight="1" x14ac:dyDescent="0.2">
      <c r="A55" s="131"/>
      <c r="B55" s="131"/>
      <c r="C55" s="132"/>
      <c r="D55" s="133"/>
      <c r="F55" s="77"/>
    </row>
    <row r="56" spans="1:6" s="134" customFormat="1" ht="11.25" customHeight="1" x14ac:dyDescent="0.2">
      <c r="A56" s="131"/>
      <c r="B56" s="131"/>
      <c r="C56" s="132"/>
      <c r="D56" s="133"/>
      <c r="F56" s="77"/>
    </row>
    <row r="57" spans="1:6" s="134" customFormat="1" ht="11.25" customHeight="1" x14ac:dyDescent="0.2">
      <c r="A57" s="131"/>
      <c r="B57" s="131"/>
      <c r="C57" s="132"/>
      <c r="D57" s="133"/>
      <c r="F57" s="77"/>
    </row>
    <row r="58" spans="1:6" s="134" customFormat="1" ht="11.25" customHeight="1" x14ac:dyDescent="0.2">
      <c r="A58" s="131"/>
      <c r="B58" s="131"/>
      <c r="C58" s="132"/>
      <c r="D58" s="133"/>
      <c r="F58" s="77"/>
    </row>
    <row r="59" spans="1:6" s="134" customFormat="1" ht="11.25" customHeight="1" x14ac:dyDescent="0.2">
      <c r="A59" s="131"/>
      <c r="B59" s="131"/>
      <c r="C59" s="132"/>
      <c r="D59" s="133"/>
      <c r="F59" s="77"/>
    </row>
    <row r="60" spans="1:6" s="134" customFormat="1" ht="11.25" customHeight="1" x14ac:dyDescent="0.2">
      <c r="A60" s="131"/>
      <c r="B60" s="131"/>
      <c r="C60" s="132"/>
      <c r="D60" s="133"/>
      <c r="F60" s="77"/>
    </row>
    <row r="61" spans="1:6" s="134" customFormat="1" ht="11.25" customHeight="1" x14ac:dyDescent="0.2">
      <c r="A61" s="131"/>
      <c r="B61" s="131"/>
      <c r="C61" s="132"/>
      <c r="D61" s="133"/>
      <c r="F61" s="77"/>
    </row>
    <row r="62" spans="1:6" s="134" customFormat="1" ht="11.25" customHeight="1" x14ac:dyDescent="0.2">
      <c r="A62" s="131"/>
      <c r="B62" s="131"/>
      <c r="C62" s="132"/>
      <c r="D62" s="133"/>
      <c r="F62" s="77"/>
    </row>
    <row r="63" spans="1:6" s="134" customFormat="1" ht="23.25" customHeight="1" x14ac:dyDescent="0.2">
      <c r="A63" s="131"/>
      <c r="B63" s="131"/>
      <c r="C63" s="131"/>
      <c r="F63" s="77"/>
    </row>
    <row r="64" spans="1:6" s="134" customFormat="1" ht="9.9499999999999993" customHeight="1" x14ac:dyDescent="0.2">
      <c r="A64" s="131"/>
      <c r="B64" s="131"/>
      <c r="C64" s="131"/>
      <c r="F64" s="77"/>
    </row>
    <row r="65" spans="1:6" s="134" customFormat="1" ht="12.75" customHeight="1" x14ac:dyDescent="0.2">
      <c r="A65" s="132"/>
      <c r="B65" s="132"/>
      <c r="C65" s="135"/>
      <c r="F65" s="77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5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16</v>
      </c>
    </row>
    <row r="11" spans="1:2" x14ac:dyDescent="0.2">
      <c r="A11" t="s">
        <v>439</v>
      </c>
      <c r="B11" t="s">
        <v>431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rep:2.56.0.112</dc:description>
  <cp:lastModifiedBy>пользователь</cp:lastModifiedBy>
  <cp:lastPrinted>2024-01-25T06:48:32Z</cp:lastPrinted>
  <dcterms:created xsi:type="dcterms:W3CDTF">2024-01-22T13:01:18Z</dcterms:created>
  <dcterms:modified xsi:type="dcterms:W3CDTF">2024-01-25T06:48:39Z</dcterms:modified>
</cp:coreProperties>
</file>