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  <sheet name="Лист3" sheetId="5" r:id="rId4"/>
  </sheets>
  <definedNames>
    <definedName name="_xlnm.Print_Area" localSheetId="1">Лист1!$A$1:$F$119</definedName>
  </definedNames>
  <calcPr calcId="125725"/>
</workbook>
</file>

<file path=xl/calcChain.xml><?xml version="1.0" encoding="utf-8"?>
<calcChain xmlns="http://schemas.openxmlformats.org/spreadsheetml/2006/main">
  <c r="E97" i="3"/>
  <c r="D93"/>
  <c r="D94"/>
  <c r="D95"/>
  <c r="D97"/>
  <c r="E27" l="1"/>
  <c r="E92"/>
  <c r="E93"/>
  <c r="E94"/>
  <c r="E95"/>
  <c r="F364" i="4" l="1"/>
  <c r="F365"/>
  <c r="F366"/>
  <c r="F367"/>
  <c r="F368"/>
  <c r="F369"/>
  <c r="F370"/>
  <c r="F371"/>
  <c r="F372"/>
  <c r="E371"/>
  <c r="E370" s="1"/>
  <c r="E369" s="1"/>
  <c r="E368" s="1"/>
  <c r="E367" s="1"/>
  <c r="E366" s="1"/>
  <c r="E365" s="1"/>
  <c r="E364" s="1"/>
  <c r="D364"/>
  <c r="D365"/>
  <c r="D366"/>
  <c r="D367"/>
  <c r="D368"/>
  <c r="D369"/>
  <c r="D370"/>
  <c r="D371"/>
  <c r="F133"/>
  <c r="E133"/>
  <c r="E132" s="1"/>
  <c r="D132"/>
  <c r="D133"/>
  <c r="E141"/>
  <c r="E140" s="1"/>
  <c r="E139" s="1"/>
  <c r="E138" s="1"/>
  <c r="E137" s="1"/>
  <c r="E136" s="1"/>
  <c r="E135" s="1"/>
  <c r="D135"/>
  <c r="D136"/>
  <c r="D137"/>
  <c r="D138"/>
  <c r="D139"/>
  <c r="D140"/>
  <c r="D141"/>
  <c r="F142"/>
  <c r="F134"/>
  <c r="F64" i="3"/>
  <c r="F65"/>
  <c r="E63"/>
  <c r="D63"/>
  <c r="E64"/>
  <c r="D64"/>
  <c r="F140" i="4" l="1"/>
  <c r="F138"/>
  <c r="F136"/>
  <c r="F141"/>
  <c r="F139"/>
  <c r="F137"/>
  <c r="F135"/>
  <c r="F23" i="3"/>
  <c r="E329" i="4"/>
  <c r="E280"/>
  <c r="D280"/>
  <c r="E184" l="1"/>
  <c r="D184"/>
  <c r="F185"/>
  <c r="F186"/>
  <c r="E181"/>
  <c r="D181"/>
  <c r="F182"/>
  <c r="D27" i="3"/>
  <c r="F32"/>
  <c r="F33"/>
  <c r="E32"/>
  <c r="D32"/>
  <c r="F264" i="4"/>
  <c r="F265"/>
  <c r="F266"/>
  <c r="F267"/>
  <c r="F268"/>
  <c r="F269"/>
  <c r="F270"/>
  <c r="F271"/>
  <c r="E262"/>
  <c r="D262"/>
  <c r="F51" i="3"/>
  <c r="E50"/>
  <c r="E49" s="1"/>
  <c r="E48" s="1"/>
  <c r="D49"/>
  <c r="F49" s="1"/>
  <c r="D50"/>
  <c r="F29"/>
  <c r="F30"/>
  <c r="F31"/>
  <c r="F198" i="4"/>
  <c r="E197"/>
  <c r="E196" s="1"/>
  <c r="E195" s="1"/>
  <c r="E194" s="1"/>
  <c r="E193" s="1"/>
  <c r="E192" s="1"/>
  <c r="E191" s="1"/>
  <c r="E190" s="1"/>
  <c r="E189" s="1"/>
  <c r="D196"/>
  <c r="F196" s="1"/>
  <c r="D197"/>
  <c r="F126"/>
  <c r="E131"/>
  <c r="E130" s="1"/>
  <c r="E129" s="1"/>
  <c r="E128" s="1"/>
  <c r="E127" s="1"/>
  <c r="D131"/>
  <c r="D130" s="1"/>
  <c r="D129" s="1"/>
  <c r="D128" s="1"/>
  <c r="D127" s="1"/>
  <c r="F91"/>
  <c r="F92"/>
  <c r="E90"/>
  <c r="E89" s="1"/>
  <c r="E88" s="1"/>
  <c r="E87" s="1"/>
  <c r="D90"/>
  <c r="D89" s="1"/>
  <c r="D88" s="1"/>
  <c r="D87" s="1"/>
  <c r="F67" i="3"/>
  <c r="E66"/>
  <c r="D66"/>
  <c r="F66" s="1"/>
  <c r="F63" l="1"/>
  <c r="D195" i="4"/>
  <c r="D48" i="3"/>
  <c r="F48" s="1"/>
  <c r="F197" i="4"/>
  <c r="F50" i="3"/>
  <c r="F131" i="4"/>
  <c r="F129"/>
  <c r="F127"/>
  <c r="F132"/>
  <c r="F130"/>
  <c r="F128"/>
  <c r="F87"/>
  <c r="F89"/>
  <c r="F90"/>
  <c r="F88"/>
  <c r="E173"/>
  <c r="E172" s="1"/>
  <c r="E171" s="1"/>
  <c r="E170" s="1"/>
  <c r="E169" s="1"/>
  <c r="E168" s="1"/>
  <c r="F195" l="1"/>
  <c r="D194"/>
  <c r="E15"/>
  <c r="E241"/>
  <c r="D241"/>
  <c r="F242"/>
  <c r="E215"/>
  <c r="F245"/>
  <c r="E244"/>
  <c r="D244"/>
  <c r="E69"/>
  <c r="E44"/>
  <c r="D44"/>
  <c r="F49"/>
  <c r="E48"/>
  <c r="D48"/>
  <c r="F45"/>
  <c r="F46"/>
  <c r="F194" l="1"/>
  <c r="D193"/>
  <c r="F244"/>
  <c r="F48"/>
  <c r="D42"/>
  <c r="E42"/>
  <c r="F193" l="1"/>
  <c r="D192"/>
  <c r="F192" l="1"/>
  <c r="D191"/>
  <c r="E20" i="3"/>
  <c r="F24"/>
  <c r="E180" i="4"/>
  <c r="D215"/>
  <c r="D180"/>
  <c r="F183"/>
  <c r="F191" l="1"/>
  <c r="D190"/>
  <c r="F331"/>
  <c r="F332"/>
  <c r="F333"/>
  <c r="F334"/>
  <c r="F335"/>
  <c r="F336"/>
  <c r="F337"/>
  <c r="F338"/>
  <c r="F339"/>
  <c r="F340"/>
  <c r="F341"/>
  <c r="F342"/>
  <c r="F351"/>
  <c r="E350"/>
  <c r="E349" s="1"/>
  <c r="E348" s="1"/>
  <c r="E347" s="1"/>
  <c r="E346" s="1"/>
  <c r="E345" s="1"/>
  <c r="E344" s="1"/>
  <c r="E343" s="1"/>
  <c r="D350"/>
  <c r="F350" s="1"/>
  <c r="F243"/>
  <c r="E240"/>
  <c r="F241"/>
  <c r="F207"/>
  <c r="F216"/>
  <c r="E214"/>
  <c r="E213" s="1"/>
  <c r="E212" s="1"/>
  <c r="E211" s="1"/>
  <c r="E210" s="1"/>
  <c r="E209" s="1"/>
  <c r="E208" s="1"/>
  <c r="E206"/>
  <c r="E205" s="1"/>
  <c r="E204" s="1"/>
  <c r="E203" s="1"/>
  <c r="E202" s="1"/>
  <c r="E201" s="1"/>
  <c r="E200" s="1"/>
  <c r="D206"/>
  <c r="D205" s="1"/>
  <c r="D204" s="1"/>
  <c r="D203" s="1"/>
  <c r="D202" s="1"/>
  <c r="D201" s="1"/>
  <c r="D200" s="1"/>
  <c r="F149"/>
  <c r="E148"/>
  <c r="E147" s="1"/>
  <c r="E146" s="1"/>
  <c r="E145" s="1"/>
  <c r="E144" s="1"/>
  <c r="E143" s="1"/>
  <c r="E125" s="1"/>
  <c r="D148"/>
  <c r="D147" s="1"/>
  <c r="F190" l="1"/>
  <c r="D189"/>
  <c r="F189" s="1"/>
  <c r="E239"/>
  <c r="E238" s="1"/>
  <c r="E237" s="1"/>
  <c r="E236" s="1"/>
  <c r="E235" s="1"/>
  <c r="E199"/>
  <c r="E188" s="1"/>
  <c r="F215"/>
  <c r="D240"/>
  <c r="D214"/>
  <c r="F206"/>
  <c r="F204"/>
  <c r="F202"/>
  <c r="F200"/>
  <c r="D349"/>
  <c r="F205"/>
  <c r="F203"/>
  <c r="F201"/>
  <c r="F147"/>
  <c r="D146"/>
  <c r="F148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7"/>
  <c r="F124"/>
  <c r="F159"/>
  <c r="F160"/>
  <c r="F165"/>
  <c r="F174"/>
  <c r="F180"/>
  <c r="F181"/>
  <c r="F187"/>
  <c r="F234"/>
  <c r="F263"/>
  <c r="F278"/>
  <c r="F279"/>
  <c r="F282"/>
  <c r="F280" s="1"/>
  <c r="F287"/>
  <c r="F290"/>
  <c r="F300"/>
  <c r="F301"/>
  <c r="F302"/>
  <c r="F303"/>
  <c r="F304"/>
  <c r="F305"/>
  <c r="F306"/>
  <c r="F314"/>
  <c r="F315"/>
  <c r="F316"/>
  <c r="F317"/>
  <c r="F318"/>
  <c r="F319"/>
  <c r="F320"/>
  <c r="F321"/>
  <c r="F322"/>
  <c r="F323"/>
  <c r="F324"/>
  <c r="F330"/>
  <c r="F359"/>
  <c r="F360"/>
  <c r="F361"/>
  <c r="F363"/>
  <c r="E362"/>
  <c r="E358" s="1"/>
  <c r="E357" s="1"/>
  <c r="E356" s="1"/>
  <c r="E355" s="1"/>
  <c r="E354" s="1"/>
  <c r="E353" s="1"/>
  <c r="E352" s="1"/>
  <c r="E313"/>
  <c r="E312" s="1"/>
  <c r="E311" s="1"/>
  <c r="E310" s="1"/>
  <c r="E309" s="1"/>
  <c r="E328"/>
  <c r="E327" s="1"/>
  <c r="E326" s="1"/>
  <c r="E325" s="1"/>
  <c r="D329"/>
  <c r="E286"/>
  <c r="E285" s="1"/>
  <c r="E289"/>
  <c r="E288" s="1"/>
  <c r="D289"/>
  <c r="D288" s="1"/>
  <c r="D286"/>
  <c r="D285" s="1"/>
  <c r="E261"/>
  <c r="E260" s="1"/>
  <c r="E259" s="1"/>
  <c r="E258" s="1"/>
  <c r="E257" s="1"/>
  <c r="E233"/>
  <c r="E232" s="1"/>
  <c r="E231" s="1"/>
  <c r="E230" s="1"/>
  <c r="E229" s="1"/>
  <c r="D233"/>
  <c r="D232" s="1"/>
  <c r="D231" s="1"/>
  <c r="D230" s="1"/>
  <c r="D229" s="1"/>
  <c r="E179"/>
  <c r="E178" s="1"/>
  <c r="E177" s="1"/>
  <c r="E176" s="1"/>
  <c r="E175" s="1"/>
  <c r="E164"/>
  <c r="E163" s="1"/>
  <c r="E162" s="1"/>
  <c r="E161" s="1"/>
  <c r="E123"/>
  <c r="E122" s="1"/>
  <c r="E121" s="1"/>
  <c r="E120" s="1"/>
  <c r="E119" s="1"/>
  <c r="E118" s="1"/>
  <c r="E96"/>
  <c r="E95" s="1"/>
  <c r="E94" s="1"/>
  <c r="E93" s="1"/>
  <c r="D96"/>
  <c r="E77"/>
  <c r="E76" s="1"/>
  <c r="E75" s="1"/>
  <c r="D77"/>
  <c r="D76" s="1"/>
  <c r="D75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62" i="4"/>
  <c r="F362" s="1"/>
  <c r="E228" l="1"/>
  <c r="E227" s="1"/>
  <c r="F240"/>
  <c r="D239"/>
  <c r="F239" s="1"/>
  <c r="D348"/>
  <c r="F349"/>
  <c r="D213"/>
  <c r="F214"/>
  <c r="F19"/>
  <c r="F35"/>
  <c r="F75"/>
  <c r="F96"/>
  <c r="D145"/>
  <c r="F146"/>
  <c r="F285"/>
  <c r="E86"/>
  <c r="E85" s="1"/>
  <c r="D95"/>
  <c r="D94" s="1"/>
  <c r="D93" s="1"/>
  <c r="F93" s="1"/>
  <c r="F288"/>
  <c r="F68"/>
  <c r="F42"/>
  <c r="F51"/>
  <c r="F286"/>
  <c r="F232"/>
  <c r="F230"/>
  <c r="F76"/>
  <c r="F69"/>
  <c r="F37"/>
  <c r="F21"/>
  <c r="F289"/>
  <c r="F233"/>
  <c r="F231"/>
  <c r="F229"/>
  <c r="F95"/>
  <c r="F77"/>
  <c r="F36"/>
  <c r="F20"/>
  <c r="F329"/>
  <c r="F262"/>
  <c r="F52"/>
  <c r="F44"/>
  <c r="F43"/>
  <c r="E308"/>
  <c r="E167"/>
  <c r="D284"/>
  <c r="E284"/>
  <c r="E283" s="1"/>
  <c r="E74"/>
  <c r="E73" s="1"/>
  <c r="E72" s="1"/>
  <c r="D74"/>
  <c r="E63"/>
  <c r="E28"/>
  <c r="E27" s="1"/>
  <c r="D358"/>
  <c r="D238" l="1"/>
  <c r="F238" s="1"/>
  <c r="F213"/>
  <c r="D212"/>
  <c r="F348"/>
  <c r="D347"/>
  <c r="D237"/>
  <c r="F145"/>
  <c r="D144"/>
  <c r="F94"/>
  <c r="D86"/>
  <c r="F86" s="1"/>
  <c r="D283"/>
  <c r="F283" s="1"/>
  <c r="F284"/>
  <c r="D73"/>
  <c r="F74"/>
  <c r="F358"/>
  <c r="D357"/>
  <c r="E166"/>
  <c r="E62"/>
  <c r="E59"/>
  <c r="D59"/>
  <c r="D50" s="1"/>
  <c r="D41" s="1"/>
  <c r="D40" s="1"/>
  <c r="E104" i="3"/>
  <c r="E103" s="1"/>
  <c r="E102" s="1"/>
  <c r="D104"/>
  <c r="E108"/>
  <c r="E107" s="1"/>
  <c r="E106" s="1"/>
  <c r="D108"/>
  <c r="D107" s="1"/>
  <c r="D106" s="1"/>
  <c r="E79"/>
  <c r="E78" s="1"/>
  <c r="D79"/>
  <c r="D78" s="1"/>
  <c r="E76"/>
  <c r="D76"/>
  <c r="E74"/>
  <c r="E73" s="1"/>
  <c r="D74"/>
  <c r="D73" s="1"/>
  <c r="E61"/>
  <c r="E60" s="1"/>
  <c r="E59" s="1"/>
  <c r="D61"/>
  <c r="D60" s="1"/>
  <c r="D59" s="1"/>
  <c r="E54"/>
  <c r="E53" s="1"/>
  <c r="E52" s="1"/>
  <c r="D54"/>
  <c r="D53" s="1"/>
  <c r="D52" s="1"/>
  <c r="E46"/>
  <c r="E45" s="1"/>
  <c r="D46"/>
  <c r="D45" s="1"/>
  <c r="E43"/>
  <c r="D43"/>
  <c r="E41"/>
  <c r="D41"/>
  <c r="E35"/>
  <c r="D35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58"/>
  <c r="E157" s="1"/>
  <c r="D158"/>
  <c r="D164"/>
  <c r="D173"/>
  <c r="F184"/>
  <c r="D261"/>
  <c r="E277"/>
  <c r="E276" s="1"/>
  <c r="E275" s="1"/>
  <c r="E274" s="1"/>
  <c r="E273" s="1"/>
  <c r="D277"/>
  <c r="D276" s="1"/>
  <c r="D40" i="3" l="1"/>
  <c r="F237" i="4"/>
  <c r="D236"/>
  <c r="D346"/>
  <c r="F347"/>
  <c r="D211"/>
  <c r="F212"/>
  <c r="E40" i="3"/>
  <c r="D143" i="4"/>
  <c r="D125" s="1"/>
  <c r="F144"/>
  <c r="D85"/>
  <c r="F85" s="1"/>
  <c r="D163"/>
  <c r="F164"/>
  <c r="D64"/>
  <c r="F66"/>
  <c r="D72"/>
  <c r="F72" s="1"/>
  <c r="F73"/>
  <c r="D260"/>
  <c r="F261"/>
  <c r="D172"/>
  <c r="F173"/>
  <c r="D157"/>
  <c r="F158"/>
  <c r="D122"/>
  <c r="F122" s="1"/>
  <c r="F123"/>
  <c r="D30"/>
  <c r="F31"/>
  <c r="F357"/>
  <c r="D356"/>
  <c r="F276"/>
  <c r="F277"/>
  <c r="E82"/>
  <c r="F83"/>
  <c r="E50"/>
  <c r="F50" s="1"/>
  <c r="F59"/>
  <c r="E14"/>
  <c r="F15"/>
  <c r="D80"/>
  <c r="D79" s="1"/>
  <c r="D10"/>
  <c r="D9" s="1"/>
  <c r="D8" s="1"/>
  <c r="D69" i="3"/>
  <c r="E69"/>
  <c r="D179" i="4"/>
  <c r="D34" i="3"/>
  <c r="D18" s="1"/>
  <c r="E156" i="4"/>
  <c r="D275"/>
  <c r="D68" i="3"/>
  <c r="E34"/>
  <c r="E18" s="1"/>
  <c r="E101"/>
  <c r="E100" s="1"/>
  <c r="E91" s="1"/>
  <c r="E68"/>
  <c r="D313" i="4"/>
  <c r="F313" s="1"/>
  <c r="F19" i="3"/>
  <c r="F20"/>
  <c r="F22"/>
  <c r="F25"/>
  <c r="F26"/>
  <c r="F27"/>
  <c r="F28"/>
  <c r="F35"/>
  <c r="F36"/>
  <c r="F41"/>
  <c r="F42"/>
  <c r="F43"/>
  <c r="F44"/>
  <c r="F45"/>
  <c r="F46"/>
  <c r="F47"/>
  <c r="F52"/>
  <c r="F53"/>
  <c r="F54"/>
  <c r="F55"/>
  <c r="F59"/>
  <c r="F60"/>
  <c r="F61"/>
  <c r="F62"/>
  <c r="F73"/>
  <c r="F74"/>
  <c r="F75"/>
  <c r="F76"/>
  <c r="F77"/>
  <c r="F78"/>
  <c r="F79"/>
  <c r="F80"/>
  <c r="E41" i="4" l="1"/>
  <c r="F41" s="1"/>
  <c r="F40" i="3"/>
  <c r="F69"/>
  <c r="F68"/>
  <c r="F211" i="4"/>
  <c r="D210"/>
  <c r="F346"/>
  <c r="D345"/>
  <c r="F236"/>
  <c r="D235"/>
  <c r="E40"/>
  <c r="E26" s="1"/>
  <c r="E25" s="1"/>
  <c r="F143"/>
  <c r="F125"/>
  <c r="D71"/>
  <c r="D121"/>
  <c r="F121" s="1"/>
  <c r="D29"/>
  <c r="F30"/>
  <c r="D156"/>
  <c r="F157"/>
  <c r="D171"/>
  <c r="F172"/>
  <c r="D259"/>
  <c r="F260"/>
  <c r="D63"/>
  <c r="F64"/>
  <c r="D162"/>
  <c r="F163"/>
  <c r="D178"/>
  <c r="F179"/>
  <c r="D120"/>
  <c r="F356"/>
  <c r="D355"/>
  <c r="E81"/>
  <c r="F82"/>
  <c r="E13"/>
  <c r="F14"/>
  <c r="E155"/>
  <c r="E154" s="1"/>
  <c r="E153" s="1"/>
  <c r="D274"/>
  <c r="D273" s="1"/>
  <c r="D272" s="1"/>
  <c r="F34" i="3"/>
  <c r="D16"/>
  <c r="D312" i="4"/>
  <c r="E16" i="3"/>
  <c r="F18"/>
  <c r="D328" i="4"/>
  <c r="F40" l="1"/>
  <c r="F13"/>
  <c r="E12"/>
  <c r="F275"/>
  <c r="F235"/>
  <c r="D228"/>
  <c r="D344"/>
  <c r="F345"/>
  <c r="D209"/>
  <c r="F210"/>
  <c r="D327"/>
  <c r="F328"/>
  <c r="D311"/>
  <c r="F312"/>
  <c r="D119"/>
  <c r="F120"/>
  <c r="D177"/>
  <c r="F178"/>
  <c r="D161"/>
  <c r="F161" s="1"/>
  <c r="F162"/>
  <c r="D62"/>
  <c r="F62" s="1"/>
  <c r="F63"/>
  <c r="D258"/>
  <c r="F259"/>
  <c r="D170"/>
  <c r="F171"/>
  <c r="D155"/>
  <c r="F156"/>
  <c r="D28"/>
  <c r="F29"/>
  <c r="F355"/>
  <c r="D354"/>
  <c r="F274"/>
  <c r="F81"/>
  <c r="E80"/>
  <c r="E152"/>
  <c r="F16" i="3"/>
  <c r="E307" i="4"/>
  <c r="D103" i="3"/>
  <c r="D102" s="1"/>
  <c r="D101" s="1"/>
  <c r="D100" s="1"/>
  <c r="D91" s="1"/>
  <c r="F91" s="1"/>
  <c r="E11" i="4" l="1"/>
  <c r="F12"/>
  <c r="F273"/>
  <c r="E272"/>
  <c r="F209"/>
  <c r="D208"/>
  <c r="F344"/>
  <c r="D343"/>
  <c r="F343" s="1"/>
  <c r="D227"/>
  <c r="F227" s="1"/>
  <c r="F228"/>
  <c r="D27"/>
  <c r="F28"/>
  <c r="D154"/>
  <c r="F155"/>
  <c r="D169"/>
  <c r="F170"/>
  <c r="D257"/>
  <c r="F258"/>
  <c r="D176"/>
  <c r="F177"/>
  <c r="D118"/>
  <c r="F118" s="1"/>
  <c r="F119"/>
  <c r="D310"/>
  <c r="F311"/>
  <c r="D326"/>
  <c r="F327"/>
  <c r="F354"/>
  <c r="D353"/>
  <c r="E292"/>
  <c r="E79"/>
  <c r="F80"/>
  <c r="E151"/>
  <c r="F11" l="1"/>
  <c r="E10"/>
  <c r="E256"/>
  <c r="E255" s="1"/>
  <c r="E246" s="1"/>
  <c r="E226" s="1"/>
  <c r="F272"/>
  <c r="F208"/>
  <c r="D199"/>
  <c r="D188" s="1"/>
  <c r="D325"/>
  <c r="F326"/>
  <c r="D309"/>
  <c r="F309" s="1"/>
  <c r="F310"/>
  <c r="D175"/>
  <c r="F176"/>
  <c r="F257"/>
  <c r="D168"/>
  <c r="F168" s="1"/>
  <c r="F169"/>
  <c r="D153"/>
  <c r="F154"/>
  <c r="D26"/>
  <c r="F27"/>
  <c r="F353"/>
  <c r="D352"/>
  <c r="F352" s="1"/>
  <c r="E291"/>
  <c r="E5" s="1"/>
  <c r="E71"/>
  <c r="E24" s="1"/>
  <c r="F79"/>
  <c r="E150"/>
  <c r="E9" l="1"/>
  <c r="F10"/>
  <c r="F199"/>
  <c r="F188"/>
  <c r="D256"/>
  <c r="D255" s="1"/>
  <c r="D25"/>
  <c r="F26"/>
  <c r="F153"/>
  <c r="D152"/>
  <c r="D167"/>
  <c r="F175"/>
  <c r="D308"/>
  <c r="F325"/>
  <c r="F71"/>
  <c r="E8" l="1"/>
  <c r="F9"/>
  <c r="F256"/>
  <c r="D246"/>
  <c r="D226" s="1"/>
  <c r="F255"/>
  <c r="F308"/>
  <c r="D307"/>
  <c r="D292" s="1"/>
  <c r="D166"/>
  <c r="F166" s="1"/>
  <c r="F167"/>
  <c r="D24"/>
  <c r="F25"/>
  <c r="D151"/>
  <c r="F152"/>
  <c r="F226" l="1"/>
  <c r="E7"/>
  <c r="F8"/>
  <c r="D150"/>
  <c r="F150" s="1"/>
  <c r="F151"/>
  <c r="D7"/>
  <c r="F24"/>
  <c r="F246"/>
  <c r="F307"/>
  <c r="F7" l="1"/>
  <c r="F292"/>
  <c r="D291"/>
  <c r="F291" l="1"/>
  <c r="D5"/>
  <c r="F5" s="1"/>
</calcChain>
</file>

<file path=xl/sharedStrings.xml><?xml version="1.0" encoding="utf-8"?>
<sst xmlns="http://schemas.openxmlformats.org/spreadsheetml/2006/main" count="920" uniqueCount="624">
  <si>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</si>
  <si>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</si>
  <si>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</si>
  <si>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</si>
  <si>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</si>
  <si>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</si>
  <si>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</si>
  <si>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</si>
  <si>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</si>
  <si>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</si>
  <si>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</si>
  <si>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</si>
  <si>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</si>
  <si>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</si>
  <si>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</si>
  <si>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</si>
  <si>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</si>
  <si>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</si>
  <si>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</si>
  <si>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</si>
  <si>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</si>
  <si>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</si>
  <si>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</si>
  <si>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</si>
  <si>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</si>
  <si>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</si>
  <si>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</si>
  <si>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</si>
  <si>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</si>
  <si>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</si>
  <si>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</si>
  <si>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</si>
  <si>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</si>
  <si>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</si>
  <si>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</si>
  <si>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</si>
  <si>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</si>
  <si>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</si>
  <si>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</si>
  <si>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</si>
  <si>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</si>
  <si>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</si>
  <si>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</si>
  <si>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</si>
  <si>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</si>
  <si>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</si>
  <si>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</si>
  <si>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</si>
  <si>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</si>
  <si>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</si>
  <si>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</si>
  <si>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</si>
  <si>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</si>
  <si>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</si>
  <si>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</si>
  <si>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</si>
  <si>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</si>
  <si>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</si>
  <si>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</si>
  <si>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</si>
  <si>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</si>
  <si>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</si>
  <si>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</si>
  <si>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</si>
  <si>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</si>
  <si>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</si>
  <si>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</si>
  <si>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</si>
  <si>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</si>
  <si>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</si>
  <si>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</si>
  <si>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</si>
  <si>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</si>
  <si>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</si>
  <si>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</si>
  <si>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</si>
  <si>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</si>
  <si>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</si>
  <si>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</si>
  <si>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</si>
  <si>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</si>
  <si>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</si>
  <si>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</si>
  <si>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</si>
  <si>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</si>
  <si>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</si>
  <si>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</si>
  <si>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</si>
  <si>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</si>
  <si>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</si>
  <si>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</si>
  <si>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</si>
  <si>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</si>
  <si>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</si>
  <si>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</si>
  <si>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</si>
  <si>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</si>
  <si>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</si>
  <si>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</si>
  <si>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</si>
  <si>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</si>
  <si>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</si>
  <si>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</si>
  <si>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</si>
  <si>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</si>
  <si>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</si>
  <si>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</si>
  <si>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</si>
  <si>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</si>
  <si>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</si>
  <si>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</si>
  <si>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</si>
  <si>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</si>
  <si>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</si>
  <si>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</si>
  <si>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</si>
  <si>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</si>
  <si>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</si>
  <si>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</si>
  <si>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</si>
  <si>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</si>
  <si>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</si>
  <si>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</si>
  <si>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</si>
  <si>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</si>
  <si>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</si>
  <si>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</si>
  <si>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</si>
  <si>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</si>
  <si>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</si>
  <si>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</si>
  <si>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</si>
  <si>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</si>
  <si>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</si>
  <si>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</si>
  <si>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</si>
  <si>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</si>
  <si>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</si>
  <si>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</si>
  <si>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</si>
  <si>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</si>
  <si>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</si>
  <si>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</si>
  <si>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</si>
  <si>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</si>
  <si>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</si>
  <si>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</si>
  <si>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</si>
  <si>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</si>
  <si>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</si>
  <si>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</si>
  <si>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</si>
  <si>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</si>
  <si>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</si>
  <si>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</si>
  <si>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</si>
  <si>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</si>
  <si>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</si>
  <si>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</si>
  <si>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</si>
  <si>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</si>
  <si>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</si>
  <si>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</si>
  <si>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</si>
  <si>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</si>
  <si>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</si>
  <si>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</si>
  <si>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</si>
  <si>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</si>
  <si>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</si>
  <si>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</si>
  <si>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</si>
  <si>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</si>
  <si>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</si>
  <si>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</si>
  <si>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</si>
  <si>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</si>
  <si>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</si>
  <si>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</si>
  <si>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</si>
  <si>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</si>
  <si>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</si>
  <si>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</si>
  <si>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</si>
  <si>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</si>
  <si>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</si>
  <si>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</si>
  <si>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</si>
  <si>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</si>
  <si>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</si>
  <si>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</si>
  <si>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</si>
  <si>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</si>
  <si>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</si>
  <si>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</si>
  <si>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</si>
  <si>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</si>
  <si>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</si>
  <si>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</si>
  <si>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</si>
  <si>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</si>
  <si>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</si>
  <si>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</si>
  <si>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</si>
  <si>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</si>
  <si>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</si>
  <si>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</si>
  <si>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</si>
  <si>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</si>
  <si>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</si>
  <si>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</si>
  <si>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</si>
  <si>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</si>
  <si>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</si>
  <si>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</si>
  <si>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</si>
  <si>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</si>
  <si>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</si>
  <si>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</si>
  <si>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</si>
  <si>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</si>
  <si>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</si>
  <si>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</si>
  <si>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</si>
  <si>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</si>
  <si>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</si>
  <si>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</si>
  <si>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</si>
  <si>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</si>
  <si>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</si>
  <si>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</si>
  <si>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</si>
  <si>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</si>
  <si>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</si>
  <si>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</si>
  <si>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</si>
  <si>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</si>
  <si>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</si>
  <si>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</si>
  <si>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</si>
  <si>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</si>
  <si>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</si>
  <si>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</si>
  <si>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</si>
  <si>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</si>
  <si>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</si>
  <si>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</si>
  <si>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</si>
  <si>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</si>
  <si>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</si>
  <si>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</si>
  <si>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</si>
  <si>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</si>
  <si>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</si>
  <si>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</si>
  <si>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</si>
  <si>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</si>
  <si>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</si>
  <si>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</si>
  <si>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</si>
  <si>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</si>
  <si>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</si>
  <si>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</si>
  <si>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</si>
  <si>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</si>
  <si>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</si>
  <si>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</si>
  <si>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</si>
  <si>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</si>
  <si>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</si>
  <si>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</si>
  <si>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</si>
  <si>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</si>
  <si>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</si>
  <si>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</si>
  <si>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</si>
  <si>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</si>
  <si>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</si>
  <si>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</si>
  <si>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</si>
  <si>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</si>
  <si>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</si>
  <si>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</si>
  <si>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</si>
  <si>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</si>
  <si>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</si>
  <si>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</si>
  <si>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</si>
  <si>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</si>
  <si>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</si>
  <si>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</si>
  <si>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</si>
  <si>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</si>
  <si>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</si>
  <si>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</si>
  <si>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</si>
  <si>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</si>
  <si>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</si>
  <si>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</si>
  <si>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</si>
  <si>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</si>
  <si>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</si>
  <si>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</si>
  <si>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</si>
  <si>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</si>
  <si>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</si>
  <si>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</si>
  <si>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</si>
  <si>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</si>
  <si>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</si>
  <si>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</si>
  <si>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</si>
  <si>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</si>
  <si>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</si>
  <si>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</si>
  <si>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</si>
  <si>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</si>
  <si>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</si>
  <si>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</si>
  <si>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</si>
  <si>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</si>
  <si>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</si>
  <si>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</si>
  <si>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</si>
  <si>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</si>
  <si>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</si>
  <si>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</si>
  <si>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</si>
  <si>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</si>
  <si>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</si>
  <si>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</si>
  <si>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</si>
  <si>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</si>
  <si>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</si>
  <si>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</si>
  <si>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</si>
  <si>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</si>
  <si>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</si>
  <si>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</si>
  <si>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</si>
  <si>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</si>
  <si>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</si>
  <si>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</si>
  <si>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</si>
  <si>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</si>
  <si>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</si>
  <si>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</si>
  <si>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</si>
  <si>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</si>
  <si>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</si>
  <si>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</si>
  <si>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</si>
  <si>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</si>
  <si>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</si>
  <si>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</si>
  <si>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</si>
  <si>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</si>
  <si>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</si>
  <si>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</si>
  <si>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</si>
  <si>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</si>
  <si>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</si>
  <si>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</si>
  <si>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</si>
  <si>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</si>
  <si>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</si>
  <si>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</si>
  <si>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</si>
  <si>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</si>
  <si>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</si>
  <si>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</si>
  <si>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</si>
  <si>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</si>
  <si>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</si>
  <si>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</si>
  <si>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</si>
  <si>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</si>
  <si>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</si>
  <si>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</si>
  <si>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</si>
  <si>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</si>
  <si>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</si>
  <si>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</si>
  <si>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</si>
  <si>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</si>
  <si>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</si>
  <si>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</si>
  <si>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</si>
  <si>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</si>
  <si>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</si>
  <si>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</si>
  <si>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</si>
  <si>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</si>
  <si>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</si>
  <si>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</si>
  <si>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</si>
  <si>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</si>
  <si>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</si>
  <si>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</si>
  <si>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</si>
  <si>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</si>
  <si>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</si>
  <si>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</si>
  <si>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</si>
  <si>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</si>
  <si>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</si>
  <si>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</si>
  <si>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</si>
  <si>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</si>
  <si>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</si>
  <si>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</si>
  <si>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</si>
  <si>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</si>
  <si>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</si>
  <si>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</si>
  <si>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</si>
  <si>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</si>
  <si>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</si>
  <si>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</si>
  <si>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</si>
  <si>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</si>
  <si>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</si>
  <si>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</si>
  <si>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</si>
  <si>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</si>
  <si>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</si>
  <si>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</si>
  <si>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</si>
  <si>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</si>
  <si>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</si>
  <si>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</si>
  <si>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</si>
  <si>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</si>
  <si>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</si>
  <si>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</si>
  <si>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</si>
  <si>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</si>
  <si>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</si>
  <si>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</si>
  <si>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</si>
  <si>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</si>
  <si>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</si>
  <si>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</si>
  <si>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</si>
  <si>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</si>
  <si>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</si>
  <si>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</si>
  <si>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</si>
  <si>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</si>
  <si>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</si>
  <si>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</si>
  <si>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</si>
  <si>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</si>
  <si>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</si>
  <si>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</si>
  <si>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</si>
  <si>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</si>
  <si>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</si>
  <si>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</si>
  <si>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</si>
  <si>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</si>
  <si>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</si>
  <si>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</si>
  <si>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</si>
  <si>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</si>
  <si>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</si>
  <si>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</si>
  <si>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</si>
  <si>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</si>
  <si>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</si>
  <si>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</si>
  <si>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</si>
  <si>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</si>
  <si>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</si>
  <si>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</si>
  <si>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</si>
  <si>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</si>
  <si>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</si>
  <si>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</si>
  <si>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</si>
  <si>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</si>
  <si>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</si>
  <si>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</si>
  <si>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</si>
  <si>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</si>
  <si>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</si>
  <si>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</si>
  <si>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</si>
  <si>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</si>
  <si>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</si>
  <si>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</si>
  <si>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</si>
  <si>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</si>
  <si>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</si>
  <si>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</si>
  <si>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</si>
  <si>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</si>
  <si>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</si>
  <si>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</si>
  <si>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</si>
  <si>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</si>
  <si>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</si>
  <si>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</si>
  <si>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</si>
  <si>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</si>
  <si>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</si>
  <si>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</si>
  <si>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</si>
  <si>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</si>
  <si>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</si>
  <si>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</si>
  <si>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</si>
  <si>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</si>
  <si>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</si>
  <si>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</si>
  <si>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</si>
  <si>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</si>
  <si>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</si>
  <si>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</si>
  <si>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</si>
  <si>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</si>
  <si>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</si>
  <si>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</si>
  <si>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</si>
  <si>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</si>
  <si>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</si>
  <si>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</si>
  <si>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</si>
  <si>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>000  1  09  04053  10  0000  110</t>
  </si>
  <si>
    <t>000  1  09  04050  00  0000  110</t>
  </si>
  <si>
    <t>000  1  09  04000  00  0000  110</t>
  </si>
  <si>
    <t>000  1  05  01010  01  0000  110</t>
  </si>
  <si>
    <t>Увеличение стоимости основных средств</t>
  </si>
  <si>
    <t>951  0503  7951203  244  310</t>
  </si>
  <si>
    <t>ШТРАФЫ, САКЦИИ, ВОЗМЕЩЕНИЕ УЩЕРБА</t>
  </si>
  <si>
    <t>000  1  16  00000  00  0000  000</t>
  </si>
  <si>
    <t>Прочие поступления от денежных взысканий (штрафов) и иных сумм в возмещение ущерба</t>
  </si>
  <si>
    <t>000  1  16  90000  00  0000  140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</si>
  <si>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</si>
  <si>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000  1  16  90050  10  0000  140</t>
  </si>
  <si>
    <t>951  0104  7951600  122  212</t>
  </si>
  <si>
    <t>951  0104  7951600  122  210</t>
  </si>
  <si>
    <t>951  0104  7951600  122  200</t>
  </si>
  <si>
    <t>951  0104  7951600  122  000</t>
  </si>
  <si>
    <t>951  0104  7951600  120  000</t>
  </si>
  <si>
    <t>951  0104  7951600  100  000</t>
  </si>
  <si>
    <t>951  0113  0900200  244  226</t>
  </si>
  <si>
    <t>951  0113  0900200  244  200</t>
  </si>
  <si>
    <t>951  0113  0900200  244  000</t>
  </si>
  <si>
    <t>951  0113  0900200  240  000</t>
  </si>
  <si>
    <t>951  0113  0900200  200  000</t>
  </si>
  <si>
    <t>Оценка недвижимости, признание прав и регулирование отношений по государственной собственности</t>
  </si>
  <si>
    <t>951  0113  0900200  000  000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</si>
  <si>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</si>
  <si>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951  0113  0900000  000  000</t>
  </si>
  <si>
    <t>951  0309  7951500  244  220</t>
  </si>
  <si>
    <t>951  0406  5221403  244  226</t>
  </si>
  <si>
    <t>951  0406  5221403  244  220</t>
  </si>
  <si>
    <t>951  0406  5221403  244  200</t>
  </si>
  <si>
    <t>951  0406  5221403  244  000</t>
  </si>
  <si>
    <t>951  0406  5221403  240  000</t>
  </si>
  <si>
    <t>951  0406  5221403  200  000</t>
  </si>
  <si>
    <t>Подпрограмма "Охрана и рациональное использование водных объектов или их частей, расположенных на территории Ростовской области, на 2011-2015 годы"</t>
  </si>
  <si>
    <t>951  0406  5221403  000  000</t>
  </si>
  <si>
    <t>Областная долгосрочная целевая программа "Охрана окружающей среды и рациональное природопользование в Ростовской области на 2011-2015 годы"</t>
  </si>
  <si>
    <t>951  0406  5221400  000  000</t>
  </si>
  <si>
    <t>Региональные и целевые программы</t>
  </si>
  <si>
    <t>951  0406  5220000  000  000</t>
  </si>
  <si>
    <t>Водное хозяйство</t>
  </si>
  <si>
    <t>951  0406  0000000  000  000</t>
  </si>
  <si>
    <t>951  0503  7951201  244  225</t>
  </si>
  <si>
    <t>Долгосрочная целевая программа «Сохранение и развитие культуры и искусства Пролетарского сельского поселения» на 2010-2014 годы</t>
  </si>
  <si>
    <t>Единый сельскохозяйственный налог</t>
  </si>
  <si>
    <t>000  1  05  03000  01  0000  110</t>
  </si>
  <si>
    <t>000  1  05  03010  01  0000  110</t>
  </si>
  <si>
    <t>951  0309  7951500  244  225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</si>
  <si>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 местного самоуправления установленном порядке</t>
  </si>
  <si>
    <t>Определение перечня должностных лиц, уполномоченных составлять протоколы об административных правонарушениях, предусмотренных статьями 2.1 (в части нарушения  должностными лицами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 , их территорий, зон их охраны), 4.1, 4.4, 5.1, 5.2,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от 25 октября 2002 года №273-ЗС "Об административных правонарушениях"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</si>
  <si>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</si>
  <si>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</si>
  <si>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</si>
  <si>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000  1  16  51040  02  0000  140</t>
  </si>
  <si>
    <t>Реализация государственных функций, связанных с общегосударственным управлением</t>
  </si>
  <si>
    <t>Выполнение других обязательств государства</t>
  </si>
  <si>
    <t>951  0113  0920000  000  000</t>
  </si>
  <si>
    <t>951  0113  0920300  000  000</t>
  </si>
  <si>
    <t>951  0113  0920300  200  000</t>
  </si>
  <si>
    <t>951  0113  0920300  240  000</t>
  </si>
  <si>
    <t>951  0113  0920300  244  000</t>
  </si>
  <si>
    <t>951  0113  0920300  244  200</t>
  </si>
  <si>
    <t>951  0113  0920300  244  220</t>
  </si>
  <si>
    <t>951  0113  0920300  244  226</t>
  </si>
  <si>
    <t>951  0113  0900200  244  220</t>
  </si>
  <si>
    <t>Обслуживание государственного и муниципального долга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</si>
  <si>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</si>
  <si>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</si>
  <si>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951  1300  0000000  000  000</t>
  </si>
  <si>
    <t>951  1301  0000000  000  000</t>
  </si>
  <si>
    <t>Процентные платежи по долговым обязательствам</t>
  </si>
  <si>
    <t>951  1301  0650000  000  000</t>
  </si>
  <si>
    <t>Процентные платежи по муниципальному долгу поселения</t>
  </si>
  <si>
    <t>951  1301  0651000  000  000</t>
  </si>
  <si>
    <t xml:space="preserve">Обслуживание государственного долга
Российской Федерации
</t>
  </si>
  <si>
    <t>951  1301  0651000  700  000</t>
  </si>
  <si>
    <t>Обслуживание муниципального долга</t>
  </si>
  <si>
    <t>951  1301  0651000  730  000</t>
  </si>
  <si>
    <t>951  1301  0651000  730  230</t>
  </si>
  <si>
    <t>Обслуживание внутреннего долга</t>
  </si>
  <si>
    <t>951  1301  0651000  730  231</t>
  </si>
  <si>
    <t>951  1301  0651000  730  200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</si>
  <si>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</si>
  <si>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</si>
  <si>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</si>
  <si>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000 01 03 01 00 10 0000 000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</si>
  <si>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</si>
  <si>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</si>
  <si>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 бюджетов бюджетной системы Российской Федерации бюджетами поселений в валюте Российской Федерации</t>
  </si>
  <si>
    <t>000 01 03 01 00 10 0000 710</t>
  </si>
  <si>
    <t xml:space="preserve">                                                на  1 сентября 2013 г.</t>
  </si>
  <si>
    <t>01.09.2013</t>
  </si>
  <si>
    <t>Погашение бюджетных кредитов, полученных от других бюджетов бюджетной системы Российско Федерации в валюте Российской Федерации.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</si>
  <si>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</si>
  <si>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000 01 03 01 00 10 0000 800</t>
  </si>
  <si>
    <t>000 01 03 01 00 10 0000 810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</si>
</sst>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7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4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9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" fontId="4" fillId="0" borderId="20" xfId="0" applyNumberFormat="1" applyFont="1" applyBorder="1" applyAlignment="1">
      <alignment horizontal="right" wrapText="1"/>
    </xf>
    <xf numFmtId="4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47"/>
  <sheetViews>
    <sheetView showGridLines="0" view="pageBreakPreview" topLeftCell="A63" zoomScale="130" workbookViewId="0">
      <selection activeCell="F91" sqref="F91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8" customWidth="1"/>
    <col min="7" max="16384" width="9.140625" style="48"/>
  </cols>
  <sheetData>
    <row r="1" spans="1:6" ht="10.5" customHeight="1">
      <c r="D1" s="48"/>
    </row>
    <row r="2" spans="1:6" ht="17.25" customHeight="1" thickBot="1">
      <c r="A2" s="49" t="s">
        <v>47</v>
      </c>
      <c r="B2" s="49"/>
      <c r="C2" s="49"/>
      <c r="D2" s="49"/>
      <c r="E2" s="49"/>
      <c r="F2" s="1" t="s">
        <v>4</v>
      </c>
    </row>
    <row r="3" spans="1:6" ht="14.1" customHeight="1">
      <c r="D3" s="166" t="s">
        <v>46</v>
      </c>
      <c r="E3" s="167"/>
      <c r="F3" s="3" t="s">
        <v>18</v>
      </c>
    </row>
    <row r="4" spans="1:6" ht="12.75" customHeight="1">
      <c r="A4" s="4" t="s">
        <v>618</v>
      </c>
      <c r="B4" s="4"/>
      <c r="C4" s="4"/>
      <c r="D4" s="4"/>
      <c r="E4" s="4" t="s">
        <v>22</v>
      </c>
      <c r="F4" s="5" t="s">
        <v>619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68" t="s">
        <v>234</v>
      </c>
      <c r="B7" s="168"/>
      <c r="C7" s="168"/>
      <c r="D7" s="168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0"/>
      <c r="C10" s="57" t="s">
        <v>30</v>
      </c>
      <c r="F10" s="11"/>
    </row>
    <row r="11" spans="1:6" ht="5.25" customHeight="1">
      <c r="A11" s="51"/>
      <c r="B11" s="51"/>
      <c r="C11" s="52"/>
      <c r="D11" s="53"/>
      <c r="E11" s="53"/>
      <c r="F11" s="54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69" t="s">
        <v>515</v>
      </c>
      <c r="C16" s="170" t="s">
        <v>31</v>
      </c>
      <c r="D16" s="171">
        <f>D18+D68</f>
        <v>15708600</v>
      </c>
      <c r="E16" s="171">
        <f>E18+E68</f>
        <v>6053372.0999999996</v>
      </c>
      <c r="F16" s="164">
        <f>D16-E16</f>
        <v>9655227.9000000004</v>
      </c>
    </row>
    <row r="17" spans="1:6" ht="11.25" customHeight="1">
      <c r="A17" s="23" t="s">
        <v>6</v>
      </c>
      <c r="B17" s="169"/>
      <c r="C17" s="170"/>
      <c r="D17" s="171"/>
      <c r="E17" s="171"/>
      <c r="F17" s="164"/>
    </row>
    <row r="18" spans="1:6" ht="12.75" customHeight="1">
      <c r="A18" s="24" t="s">
        <v>49</v>
      </c>
      <c r="B18" s="120" t="s">
        <v>515</v>
      </c>
      <c r="C18" s="25" t="s">
        <v>200</v>
      </c>
      <c r="D18" s="26">
        <f>D19+D25+D34+D45+D52+D59+D48+D63</f>
        <v>8138500</v>
      </c>
      <c r="E18" s="26">
        <f>E19+E25+E34+E45+E52+E59+E48+E63</f>
        <v>3432575.1</v>
      </c>
      <c r="F18" s="28">
        <f>D18-E18</f>
        <v>4705924.9000000004</v>
      </c>
    </row>
    <row r="19" spans="1:6" ht="13.5" customHeight="1">
      <c r="A19" s="24" t="s">
        <v>50</v>
      </c>
      <c r="B19" s="120" t="s">
        <v>515</v>
      </c>
      <c r="C19" s="25" t="s">
        <v>201</v>
      </c>
      <c r="D19" s="26">
        <f>D20</f>
        <v>1991100</v>
      </c>
      <c r="E19" s="26">
        <f>E20</f>
        <v>1159080.55</v>
      </c>
      <c r="F19" s="28">
        <f t="shared" ref="F19:F80" si="0">D19-E19</f>
        <v>832019.45</v>
      </c>
    </row>
    <row r="20" spans="1:6" ht="12" customHeight="1">
      <c r="A20" s="24" t="s">
        <v>51</v>
      </c>
      <c r="B20" s="120" t="s">
        <v>515</v>
      </c>
      <c r="C20" s="25" t="s">
        <v>202</v>
      </c>
      <c r="D20" s="26">
        <f>D22</f>
        <v>1991100</v>
      </c>
      <c r="E20" s="26">
        <f>E22+E23+E24</f>
        <v>1159080.55</v>
      </c>
      <c r="F20" s="28">
        <f t="shared" si="0"/>
        <v>832019.45</v>
      </c>
    </row>
    <row r="21" spans="1:6" ht="56.25" hidden="1" customHeight="1">
      <c r="A21" s="24"/>
      <c r="B21" s="120" t="s">
        <v>515</v>
      </c>
      <c r="C21" s="25"/>
      <c r="D21" s="26"/>
      <c r="E21" s="26"/>
      <c r="F21" s="28"/>
    </row>
    <row r="22" spans="1:6" ht="90.75" customHeight="1">
      <c r="A22" s="56" t="s">
        <v>52</v>
      </c>
      <c r="B22" s="120" t="s">
        <v>515</v>
      </c>
      <c r="C22" s="25" t="s">
        <v>501</v>
      </c>
      <c r="D22" s="26">
        <v>1991100</v>
      </c>
      <c r="E22" s="27">
        <v>1155598.19</v>
      </c>
      <c r="F22" s="28">
        <f t="shared" si="0"/>
        <v>835501.81</v>
      </c>
    </row>
    <row r="23" spans="1:6" ht="116.25" customHeight="1">
      <c r="A23" s="110" t="s">
        <v>499</v>
      </c>
      <c r="B23" s="120" t="s">
        <v>515</v>
      </c>
      <c r="C23" s="25" t="s">
        <v>500</v>
      </c>
      <c r="D23" s="26">
        <v>0</v>
      </c>
      <c r="E23" s="27">
        <v>230</v>
      </c>
      <c r="F23" s="139">
        <f t="shared" si="0"/>
        <v>-230</v>
      </c>
    </row>
    <row r="24" spans="1:6" ht="47.25" customHeight="1">
      <c r="A24" s="110" t="s">
        <v>502</v>
      </c>
      <c r="B24" s="120" t="s">
        <v>515</v>
      </c>
      <c r="C24" s="25" t="s">
        <v>503</v>
      </c>
      <c r="D24" s="26">
        <v>0</v>
      </c>
      <c r="E24" s="27">
        <v>3252.36</v>
      </c>
      <c r="F24" s="109">
        <f>D24-E24</f>
        <v>-3252.36</v>
      </c>
    </row>
    <row r="25" spans="1:6" ht="13.5" customHeight="1">
      <c r="A25" s="24" t="s">
        <v>53</v>
      </c>
      <c r="B25" s="120" t="s">
        <v>515</v>
      </c>
      <c r="C25" s="25" t="s">
        <v>203</v>
      </c>
      <c r="D25" s="26">
        <f>D26</f>
        <v>59500</v>
      </c>
      <c r="E25" s="26">
        <f>E26+E32</f>
        <v>72977.58</v>
      </c>
      <c r="F25" s="28">
        <f t="shared" si="0"/>
        <v>-13477.580000000002</v>
      </c>
    </row>
    <row r="26" spans="1:6" ht="23.25" customHeight="1">
      <c r="A26" s="56" t="s">
        <v>54</v>
      </c>
      <c r="B26" s="120" t="s">
        <v>515</v>
      </c>
      <c r="C26" s="25" t="s">
        <v>204</v>
      </c>
      <c r="D26" s="26">
        <f>D27+D30</f>
        <v>59500</v>
      </c>
      <c r="E26" s="26">
        <f>E27+E30</f>
        <v>72618.080000000002</v>
      </c>
      <c r="F26" s="28">
        <f t="shared" si="0"/>
        <v>-13118.080000000002</v>
      </c>
    </row>
    <row r="27" spans="1:6" ht="31.5" customHeight="1">
      <c r="A27" s="24" t="s">
        <v>55</v>
      </c>
      <c r="B27" s="120" t="s">
        <v>515</v>
      </c>
      <c r="C27" s="25" t="s">
        <v>531</v>
      </c>
      <c r="D27" s="26">
        <f>D28+D31+D32</f>
        <v>59500</v>
      </c>
      <c r="E27" s="26">
        <f>E28+E31</f>
        <v>72618.080000000002</v>
      </c>
      <c r="F27" s="28">
        <f t="shared" si="0"/>
        <v>-13118.080000000002</v>
      </c>
    </row>
    <row r="28" spans="1:6" ht="33" customHeight="1">
      <c r="A28" s="24" t="s">
        <v>55</v>
      </c>
      <c r="B28" s="120" t="s">
        <v>515</v>
      </c>
      <c r="C28" s="25" t="s">
        <v>205</v>
      </c>
      <c r="D28" s="26">
        <v>59500</v>
      </c>
      <c r="E28" s="27">
        <v>73082.16</v>
      </c>
      <c r="F28" s="28">
        <f t="shared" si="0"/>
        <v>-13582.160000000003</v>
      </c>
    </row>
    <row r="29" spans="1:6" ht="59.25" hidden="1" customHeight="1">
      <c r="A29" s="24"/>
      <c r="B29" s="120" t="s">
        <v>515</v>
      </c>
      <c r="C29" s="25"/>
      <c r="D29" s="26"/>
      <c r="E29" s="27"/>
      <c r="F29" s="127">
        <f t="shared" si="0"/>
        <v>0</v>
      </c>
    </row>
    <row r="30" spans="1:6" ht="57" hidden="1" customHeight="1">
      <c r="A30" s="24"/>
      <c r="B30" s="120" t="s">
        <v>515</v>
      </c>
      <c r="C30" s="25"/>
      <c r="D30" s="26"/>
      <c r="E30" s="26"/>
      <c r="F30" s="127">
        <f t="shared" si="0"/>
        <v>0</v>
      </c>
    </row>
    <row r="31" spans="1:6" ht="49.5" customHeight="1">
      <c r="A31" s="24" t="s">
        <v>504</v>
      </c>
      <c r="B31" s="120" t="s">
        <v>515</v>
      </c>
      <c r="C31" s="25" t="s">
        <v>505</v>
      </c>
      <c r="D31" s="26">
        <v>0</v>
      </c>
      <c r="E31" s="27">
        <v>-464.08</v>
      </c>
      <c r="F31" s="127">
        <f t="shared" si="0"/>
        <v>464.08</v>
      </c>
    </row>
    <row r="32" spans="1:6" ht="14.25" customHeight="1">
      <c r="A32" s="24" t="s">
        <v>572</v>
      </c>
      <c r="B32" s="120" t="s">
        <v>515</v>
      </c>
      <c r="C32" s="25" t="s">
        <v>573</v>
      </c>
      <c r="D32" s="26">
        <f>D33</f>
        <v>0</v>
      </c>
      <c r="E32" s="26">
        <f>E33</f>
        <v>359.5</v>
      </c>
      <c r="F32" s="135">
        <f t="shared" si="0"/>
        <v>-359.5</v>
      </c>
    </row>
    <row r="33" spans="1:6" ht="14.25" customHeight="1">
      <c r="A33" s="24" t="s">
        <v>572</v>
      </c>
      <c r="B33" s="120" t="s">
        <v>515</v>
      </c>
      <c r="C33" s="25" t="s">
        <v>574</v>
      </c>
      <c r="D33" s="26">
        <v>0</v>
      </c>
      <c r="E33" s="27">
        <v>359.5</v>
      </c>
      <c r="F33" s="135">
        <f t="shared" si="0"/>
        <v>-359.5</v>
      </c>
    </row>
    <row r="34" spans="1:6" ht="12" customHeight="1">
      <c r="A34" s="24" t="s">
        <v>56</v>
      </c>
      <c r="B34" s="120" t="s">
        <v>515</v>
      </c>
      <c r="C34" s="25" t="s">
        <v>206</v>
      </c>
      <c r="D34" s="26">
        <f>D35+D40+D37</f>
        <v>5147800</v>
      </c>
      <c r="E34" s="26">
        <f>E35+E40+E37</f>
        <v>1585048.4200000002</v>
      </c>
      <c r="F34" s="28">
        <f t="shared" si="0"/>
        <v>3562751.58</v>
      </c>
    </row>
    <row r="35" spans="1:6" ht="9.75" customHeight="1">
      <c r="A35" s="24" t="s">
        <v>57</v>
      </c>
      <c r="B35" s="120" t="s">
        <v>515</v>
      </c>
      <c r="C35" s="25" t="s">
        <v>207</v>
      </c>
      <c r="D35" s="26">
        <f>D36</f>
        <v>445500</v>
      </c>
      <c r="E35" s="26">
        <f>E36</f>
        <v>36801</v>
      </c>
      <c r="F35" s="28">
        <f t="shared" si="0"/>
        <v>408699</v>
      </c>
    </row>
    <row r="36" spans="1:6" ht="46.5" customHeight="1">
      <c r="A36" s="24" t="s">
        <v>58</v>
      </c>
      <c r="B36" s="120" t="s">
        <v>515</v>
      </c>
      <c r="C36" s="25" t="s">
        <v>208</v>
      </c>
      <c r="D36" s="26">
        <v>445500</v>
      </c>
      <c r="E36" s="27">
        <v>36801</v>
      </c>
      <c r="F36" s="28">
        <f t="shared" si="0"/>
        <v>408699</v>
      </c>
    </row>
    <row r="37" spans="1:6" ht="12" hidden="1" customHeight="1">
      <c r="A37" s="24"/>
      <c r="B37" s="120" t="s">
        <v>515</v>
      </c>
      <c r="C37" s="25"/>
      <c r="D37" s="26"/>
      <c r="E37" s="26"/>
      <c r="F37" s="28"/>
    </row>
    <row r="38" spans="1:6" ht="12" hidden="1" customHeight="1">
      <c r="A38" s="24"/>
      <c r="B38" s="120" t="s">
        <v>515</v>
      </c>
      <c r="C38" s="25"/>
      <c r="D38" s="26"/>
      <c r="E38" s="27"/>
      <c r="F38" s="28"/>
    </row>
    <row r="39" spans="1:6" ht="21" hidden="1" customHeight="1">
      <c r="A39" s="24"/>
      <c r="B39" s="120" t="s">
        <v>515</v>
      </c>
      <c r="C39" s="25"/>
      <c r="D39" s="26"/>
      <c r="E39" s="27"/>
      <c r="F39" s="28"/>
    </row>
    <row r="40" spans="1:6" ht="12.75" customHeight="1">
      <c r="A40" s="24" t="s">
        <v>59</v>
      </c>
      <c r="B40" s="120" t="s">
        <v>515</v>
      </c>
      <c r="C40" s="25" t="s">
        <v>209</v>
      </c>
      <c r="D40" s="26">
        <f>D41+D43</f>
        <v>4702300</v>
      </c>
      <c r="E40" s="26">
        <f>E41+E43</f>
        <v>1548247.4200000002</v>
      </c>
      <c r="F40" s="28">
        <f t="shared" si="0"/>
        <v>3154052.58</v>
      </c>
    </row>
    <row r="41" spans="1:6" ht="47.25" customHeight="1">
      <c r="A41" s="24" t="s">
        <v>60</v>
      </c>
      <c r="B41" s="120" t="s">
        <v>515</v>
      </c>
      <c r="C41" s="25" t="s">
        <v>210</v>
      </c>
      <c r="D41" s="26">
        <f>D42</f>
        <v>2582700</v>
      </c>
      <c r="E41" s="26">
        <f>E42</f>
        <v>398546.57</v>
      </c>
      <c r="F41" s="28">
        <f t="shared" si="0"/>
        <v>2184153.4300000002</v>
      </c>
    </row>
    <row r="42" spans="1:6" ht="68.25" customHeight="1">
      <c r="A42" s="24" t="s">
        <v>61</v>
      </c>
      <c r="B42" s="120" t="s">
        <v>515</v>
      </c>
      <c r="C42" s="25" t="s">
        <v>211</v>
      </c>
      <c r="D42" s="26">
        <v>2582700</v>
      </c>
      <c r="E42" s="27">
        <v>398546.57</v>
      </c>
      <c r="F42" s="28">
        <f t="shared" si="0"/>
        <v>2184153.4300000002</v>
      </c>
    </row>
    <row r="43" spans="1:6" ht="45.75" customHeight="1">
      <c r="A43" s="24" t="s">
        <v>62</v>
      </c>
      <c r="B43" s="120" t="s">
        <v>515</v>
      </c>
      <c r="C43" s="25" t="s">
        <v>212</v>
      </c>
      <c r="D43" s="26">
        <f>D44</f>
        <v>2119600</v>
      </c>
      <c r="E43" s="26">
        <f>E44</f>
        <v>1149700.8500000001</v>
      </c>
      <c r="F43" s="28">
        <f t="shared" si="0"/>
        <v>969899.14999999991</v>
      </c>
    </row>
    <row r="44" spans="1:6" ht="21.75" customHeight="1">
      <c r="A44" s="24" t="s">
        <v>63</v>
      </c>
      <c r="B44" s="120" t="s">
        <v>515</v>
      </c>
      <c r="C44" s="25" t="s">
        <v>213</v>
      </c>
      <c r="D44" s="26">
        <v>2119600</v>
      </c>
      <c r="E44" s="27">
        <v>1149700.8500000001</v>
      </c>
      <c r="F44" s="28">
        <f t="shared" si="0"/>
        <v>969899.14999999991</v>
      </c>
    </row>
    <row r="45" spans="1:6" ht="12.75" customHeight="1">
      <c r="A45" s="24" t="s">
        <v>68</v>
      </c>
      <c r="B45" s="120" t="s">
        <v>515</v>
      </c>
      <c r="C45" s="25" t="s">
        <v>214</v>
      </c>
      <c r="D45" s="26">
        <f>D46</f>
        <v>11500</v>
      </c>
      <c r="E45" s="26">
        <f>E46</f>
        <v>9100</v>
      </c>
      <c r="F45" s="28">
        <f t="shared" si="0"/>
        <v>2400</v>
      </c>
    </row>
    <row r="46" spans="1:6" ht="46.5" customHeight="1">
      <c r="A46" s="24" t="s">
        <v>69</v>
      </c>
      <c r="B46" s="120" t="s">
        <v>515</v>
      </c>
      <c r="C46" s="25" t="s">
        <v>215</v>
      </c>
      <c r="D46" s="26">
        <f>D47</f>
        <v>11500</v>
      </c>
      <c r="E46" s="26">
        <f>E47</f>
        <v>9100</v>
      </c>
      <c r="F46" s="28">
        <f t="shared" si="0"/>
        <v>2400</v>
      </c>
    </row>
    <row r="47" spans="1:6" ht="78.75" customHeight="1">
      <c r="A47" s="24" t="s">
        <v>70</v>
      </c>
      <c r="B47" s="120" t="s">
        <v>515</v>
      </c>
      <c r="C47" s="25" t="s">
        <v>216</v>
      </c>
      <c r="D47" s="26">
        <v>11500</v>
      </c>
      <c r="E47" s="27">
        <v>9100</v>
      </c>
      <c r="F47" s="28">
        <f t="shared" si="0"/>
        <v>2400</v>
      </c>
    </row>
    <row r="48" spans="1:6" ht="35.25" customHeight="1">
      <c r="A48" s="24" t="s">
        <v>481</v>
      </c>
      <c r="B48" s="120" t="s">
        <v>515</v>
      </c>
      <c r="C48" s="25" t="s">
        <v>482</v>
      </c>
      <c r="D48" s="26">
        <f t="shared" ref="D48:E50" si="1">D49</f>
        <v>0</v>
      </c>
      <c r="E48" s="26">
        <f t="shared" si="1"/>
        <v>1.23</v>
      </c>
      <c r="F48" s="127">
        <f t="shared" si="0"/>
        <v>-1.23</v>
      </c>
    </row>
    <row r="49" spans="1:6" ht="15.95" customHeight="1">
      <c r="A49" s="24" t="s">
        <v>483</v>
      </c>
      <c r="B49" s="120" t="s">
        <v>515</v>
      </c>
      <c r="C49" s="25" t="s">
        <v>530</v>
      </c>
      <c r="D49" s="26">
        <f t="shared" si="1"/>
        <v>0</v>
      </c>
      <c r="E49" s="26">
        <f t="shared" si="1"/>
        <v>1.23</v>
      </c>
      <c r="F49" s="127">
        <f t="shared" si="0"/>
        <v>-1.23</v>
      </c>
    </row>
    <row r="50" spans="1:6" ht="23.25" customHeight="1">
      <c r="A50" s="24" t="s">
        <v>484</v>
      </c>
      <c r="B50" s="120" t="s">
        <v>515</v>
      </c>
      <c r="C50" s="25" t="s">
        <v>529</v>
      </c>
      <c r="D50" s="26">
        <f t="shared" si="1"/>
        <v>0</v>
      </c>
      <c r="E50" s="26">
        <f t="shared" si="1"/>
        <v>1.23</v>
      </c>
      <c r="F50" s="127">
        <f t="shared" si="0"/>
        <v>-1.23</v>
      </c>
    </row>
    <row r="51" spans="1:6" ht="34.5" customHeight="1">
      <c r="A51" s="24" t="s">
        <v>485</v>
      </c>
      <c r="B51" s="120" t="s">
        <v>515</v>
      </c>
      <c r="C51" s="25" t="s">
        <v>528</v>
      </c>
      <c r="D51" s="26">
        <v>0</v>
      </c>
      <c r="E51" s="27">
        <v>1.23</v>
      </c>
      <c r="F51" s="127">
        <f t="shared" si="0"/>
        <v>-1.23</v>
      </c>
    </row>
    <row r="52" spans="1:6" ht="45" customHeight="1">
      <c r="A52" s="24" t="s">
        <v>81</v>
      </c>
      <c r="B52" s="120" t="s">
        <v>515</v>
      </c>
      <c r="C52" s="25" t="s">
        <v>217</v>
      </c>
      <c r="D52" s="26">
        <f>D53+D56</f>
        <v>923800</v>
      </c>
      <c r="E52" s="26">
        <f>E53+E56</f>
        <v>559323.5</v>
      </c>
      <c r="F52" s="28">
        <f t="shared" si="0"/>
        <v>364476.5</v>
      </c>
    </row>
    <row r="53" spans="1:6" ht="80.25" customHeight="1">
      <c r="A53" s="24" t="s">
        <v>64</v>
      </c>
      <c r="B53" s="120" t="s">
        <v>515</v>
      </c>
      <c r="C53" s="25" t="s">
        <v>218</v>
      </c>
      <c r="D53" s="26">
        <f t="shared" ref="D53:E54" si="2">D54</f>
        <v>923800</v>
      </c>
      <c r="E53" s="26">
        <f t="shared" si="2"/>
        <v>559323.5</v>
      </c>
      <c r="F53" s="28">
        <f t="shared" si="0"/>
        <v>364476.5</v>
      </c>
    </row>
    <row r="54" spans="1:6" ht="54.75" customHeight="1">
      <c r="A54" s="24" t="s">
        <v>65</v>
      </c>
      <c r="B54" s="120" t="s">
        <v>515</v>
      </c>
      <c r="C54" s="25" t="s">
        <v>219</v>
      </c>
      <c r="D54" s="26">
        <f t="shared" si="2"/>
        <v>923800</v>
      </c>
      <c r="E54" s="26">
        <f t="shared" si="2"/>
        <v>559323.5</v>
      </c>
      <c r="F54" s="28">
        <f t="shared" si="0"/>
        <v>364476.5</v>
      </c>
    </row>
    <row r="55" spans="1:6" ht="64.5" customHeight="1">
      <c r="A55" s="24" t="s">
        <v>66</v>
      </c>
      <c r="B55" s="120" t="s">
        <v>515</v>
      </c>
      <c r="C55" s="25" t="s">
        <v>236</v>
      </c>
      <c r="D55" s="26">
        <v>923800</v>
      </c>
      <c r="E55" s="27">
        <v>559323.5</v>
      </c>
      <c r="F55" s="28">
        <f t="shared" si="0"/>
        <v>364476.5</v>
      </c>
    </row>
    <row r="56" spans="1:6" ht="35.25" hidden="1" customHeight="1">
      <c r="A56" s="24"/>
      <c r="B56" s="120" t="s">
        <v>515</v>
      </c>
      <c r="C56" s="25"/>
      <c r="D56" s="26"/>
      <c r="E56" s="26"/>
      <c r="F56" s="73"/>
    </row>
    <row r="57" spans="1:6" ht="45.75" hidden="1" customHeight="1">
      <c r="A57" s="24"/>
      <c r="B57" s="120" t="s">
        <v>515</v>
      </c>
      <c r="C57" s="25"/>
      <c r="D57" s="26"/>
      <c r="E57" s="26"/>
      <c r="F57" s="73"/>
    </row>
    <row r="58" spans="1:6" ht="56.25" hidden="1" customHeight="1">
      <c r="A58" s="24"/>
      <c r="B58" s="120" t="s">
        <v>515</v>
      </c>
      <c r="C58" s="25"/>
      <c r="D58" s="26"/>
      <c r="E58" s="27"/>
      <c r="F58" s="73"/>
    </row>
    <row r="59" spans="1:6" ht="27" customHeight="1">
      <c r="A59" s="24" t="s">
        <v>67</v>
      </c>
      <c r="B59" s="120" t="s">
        <v>515</v>
      </c>
      <c r="C59" s="25" t="s">
        <v>220</v>
      </c>
      <c r="D59" s="26">
        <f t="shared" ref="D59:E61" si="3">D60</f>
        <v>2400</v>
      </c>
      <c r="E59" s="26">
        <f t="shared" si="3"/>
        <v>46843.82</v>
      </c>
      <c r="F59" s="28">
        <f t="shared" si="0"/>
        <v>-44443.82</v>
      </c>
    </row>
    <row r="60" spans="1:6" ht="57.75" customHeight="1">
      <c r="A60" s="24" t="s">
        <v>82</v>
      </c>
      <c r="B60" s="120" t="s">
        <v>515</v>
      </c>
      <c r="C60" s="25" t="s">
        <v>221</v>
      </c>
      <c r="D60" s="26">
        <f t="shared" si="3"/>
        <v>2400</v>
      </c>
      <c r="E60" s="26">
        <f t="shared" si="3"/>
        <v>46843.82</v>
      </c>
      <c r="F60" s="28">
        <f t="shared" si="0"/>
        <v>-44443.82</v>
      </c>
    </row>
    <row r="61" spans="1:6" ht="35.25" customHeight="1">
      <c r="A61" s="24" t="s">
        <v>420</v>
      </c>
      <c r="B61" s="120" t="s">
        <v>515</v>
      </c>
      <c r="C61" s="25" t="s">
        <v>222</v>
      </c>
      <c r="D61" s="26">
        <f t="shared" si="3"/>
        <v>2400</v>
      </c>
      <c r="E61" s="26">
        <f t="shared" si="3"/>
        <v>46843.82</v>
      </c>
      <c r="F61" s="28">
        <f t="shared" si="0"/>
        <v>-44443.82</v>
      </c>
    </row>
    <row r="62" spans="1:6" ht="48" customHeight="1">
      <c r="A62" s="104" t="s">
        <v>419</v>
      </c>
      <c r="B62" s="120" t="s">
        <v>515</v>
      </c>
      <c r="C62" s="25" t="s">
        <v>237</v>
      </c>
      <c r="D62" s="26">
        <v>2400</v>
      </c>
      <c r="E62" s="27">
        <v>46843.82</v>
      </c>
      <c r="F62" s="28">
        <f t="shared" si="0"/>
        <v>-44443.82</v>
      </c>
    </row>
    <row r="63" spans="1:6" ht="15" customHeight="1">
      <c r="A63" s="24" t="s">
        <v>534</v>
      </c>
      <c r="B63" s="120" t="s">
        <v>515</v>
      </c>
      <c r="C63" s="25" t="s">
        <v>535</v>
      </c>
      <c r="D63" s="26">
        <f>D64+D66</f>
        <v>2400</v>
      </c>
      <c r="E63" s="26">
        <f>E64+E66</f>
        <v>200</v>
      </c>
      <c r="F63" s="123">
        <f t="shared" si="0"/>
        <v>2200</v>
      </c>
    </row>
    <row r="64" spans="1:6" ht="40.5" customHeight="1">
      <c r="A64" s="24" t="s">
        <v>578</v>
      </c>
      <c r="B64" s="120" t="s">
        <v>515</v>
      </c>
      <c r="C64" s="25" t="s">
        <v>579</v>
      </c>
      <c r="D64" s="26">
        <f>D65</f>
        <v>0</v>
      </c>
      <c r="E64" s="26">
        <f>E65</f>
        <v>200</v>
      </c>
      <c r="F64" s="139">
        <f t="shared" si="0"/>
        <v>-200</v>
      </c>
    </row>
    <row r="65" spans="1:6" ht="48.75" customHeight="1">
      <c r="A65" s="24" t="s">
        <v>580</v>
      </c>
      <c r="B65" s="120" t="s">
        <v>515</v>
      </c>
      <c r="C65" s="25" t="s">
        <v>581</v>
      </c>
      <c r="D65" s="26">
        <v>0</v>
      </c>
      <c r="E65" s="26">
        <v>200</v>
      </c>
      <c r="F65" s="139">
        <f t="shared" si="0"/>
        <v>-200</v>
      </c>
    </row>
    <row r="66" spans="1:6" ht="11.25" customHeight="1">
      <c r="A66" s="24" t="s">
        <v>536</v>
      </c>
      <c r="B66" s="120" t="s">
        <v>515</v>
      </c>
      <c r="C66" s="25" t="s">
        <v>537</v>
      </c>
      <c r="D66" s="26">
        <f>D67</f>
        <v>2400</v>
      </c>
      <c r="E66" s="26">
        <f>E67</f>
        <v>0</v>
      </c>
      <c r="F66" s="123">
        <f t="shared" si="0"/>
        <v>2400</v>
      </c>
    </row>
    <row r="67" spans="1:6" ht="24" customHeight="1">
      <c r="A67" s="24" t="s">
        <v>538</v>
      </c>
      <c r="B67" s="120" t="s">
        <v>515</v>
      </c>
      <c r="C67" s="25" t="s">
        <v>539</v>
      </c>
      <c r="D67" s="26">
        <v>2400</v>
      </c>
      <c r="E67" s="27">
        <v>0</v>
      </c>
      <c r="F67" s="123">
        <f t="shared" si="0"/>
        <v>2400</v>
      </c>
    </row>
    <row r="68" spans="1:6" ht="15" customHeight="1">
      <c r="A68" s="24" t="s">
        <v>71</v>
      </c>
      <c r="B68" s="120" t="s">
        <v>515</v>
      </c>
      <c r="C68" s="25" t="s">
        <v>223</v>
      </c>
      <c r="D68" s="26">
        <f>D69</f>
        <v>7570100</v>
      </c>
      <c r="E68" s="26">
        <f>E69</f>
        <v>2620797</v>
      </c>
      <c r="F68" s="28">
        <f t="shared" si="0"/>
        <v>4949303</v>
      </c>
    </row>
    <row r="69" spans="1:6" ht="36.75" customHeight="1">
      <c r="A69" s="24" t="s">
        <v>72</v>
      </c>
      <c r="B69" s="120" t="s">
        <v>515</v>
      </c>
      <c r="C69" s="25" t="s">
        <v>224</v>
      </c>
      <c r="D69" s="26">
        <f>D70+D73+D78</f>
        <v>7570100</v>
      </c>
      <c r="E69" s="26">
        <f>E70+E73+E78</f>
        <v>2620797</v>
      </c>
      <c r="F69" s="28">
        <f t="shared" si="0"/>
        <v>4949303</v>
      </c>
    </row>
    <row r="70" spans="1:6" ht="38.25" hidden="1" customHeight="1">
      <c r="A70" s="24"/>
      <c r="B70" s="120" t="s">
        <v>515</v>
      </c>
      <c r="C70" s="25"/>
      <c r="D70" s="26"/>
      <c r="E70" s="26"/>
      <c r="F70" s="28"/>
    </row>
    <row r="71" spans="1:6" ht="22.5" hidden="1" customHeight="1">
      <c r="A71" s="24"/>
      <c r="B71" s="120" t="s">
        <v>515</v>
      </c>
      <c r="C71" s="25"/>
      <c r="D71" s="26"/>
      <c r="E71" s="26"/>
      <c r="F71" s="28"/>
    </row>
    <row r="72" spans="1:6" ht="34.5" hidden="1" customHeight="1">
      <c r="A72" s="24"/>
      <c r="B72" s="120" t="s">
        <v>515</v>
      </c>
      <c r="C72" s="25"/>
      <c r="D72" s="26"/>
      <c r="E72" s="27"/>
      <c r="F72" s="28"/>
    </row>
    <row r="73" spans="1:6" ht="24" customHeight="1">
      <c r="A73" s="24" t="s">
        <v>73</v>
      </c>
      <c r="B73" s="120" t="s">
        <v>515</v>
      </c>
      <c r="C73" s="25" t="s">
        <v>225</v>
      </c>
      <c r="D73" s="26">
        <f>D74+D76</f>
        <v>149500</v>
      </c>
      <c r="E73" s="26">
        <f>E74+E76</f>
        <v>149500</v>
      </c>
      <c r="F73" s="28">
        <f t="shared" si="0"/>
        <v>0</v>
      </c>
    </row>
    <row r="74" spans="1:6" ht="33.75" customHeight="1">
      <c r="A74" s="24" t="s">
        <v>74</v>
      </c>
      <c r="B74" s="120" t="s">
        <v>515</v>
      </c>
      <c r="C74" s="25" t="s">
        <v>226</v>
      </c>
      <c r="D74" s="26">
        <f>D75</f>
        <v>149300</v>
      </c>
      <c r="E74" s="26">
        <f>E75</f>
        <v>149300</v>
      </c>
      <c r="F74" s="28">
        <f t="shared" si="0"/>
        <v>0</v>
      </c>
    </row>
    <row r="75" spans="1:6" ht="45" customHeight="1">
      <c r="A75" s="24" t="s">
        <v>75</v>
      </c>
      <c r="B75" s="120" t="s">
        <v>515</v>
      </c>
      <c r="C75" s="25" t="s">
        <v>227</v>
      </c>
      <c r="D75" s="26">
        <v>149300</v>
      </c>
      <c r="E75" s="27">
        <v>149300</v>
      </c>
      <c r="F75" s="28">
        <f t="shared" si="0"/>
        <v>0</v>
      </c>
    </row>
    <row r="76" spans="1:6" ht="33" customHeight="1">
      <c r="A76" s="24" t="s">
        <v>76</v>
      </c>
      <c r="B76" s="120" t="s">
        <v>515</v>
      </c>
      <c r="C76" s="25" t="s">
        <v>228</v>
      </c>
      <c r="D76" s="26">
        <f>D77</f>
        <v>200</v>
      </c>
      <c r="E76" s="26">
        <f>E77</f>
        <v>200</v>
      </c>
      <c r="F76" s="28">
        <f t="shared" si="0"/>
        <v>0</v>
      </c>
    </row>
    <row r="77" spans="1:6" ht="36.75" customHeight="1">
      <c r="A77" s="24" t="s">
        <v>77</v>
      </c>
      <c r="B77" s="120" t="s">
        <v>515</v>
      </c>
      <c r="C77" s="25" t="s">
        <v>229</v>
      </c>
      <c r="D77" s="26">
        <v>200</v>
      </c>
      <c r="E77" s="27">
        <v>200</v>
      </c>
      <c r="F77" s="28">
        <f t="shared" si="0"/>
        <v>0</v>
      </c>
    </row>
    <row r="78" spans="1:6" ht="11.25" customHeight="1">
      <c r="A78" s="24" t="s">
        <v>78</v>
      </c>
      <c r="B78" s="120" t="s">
        <v>515</v>
      </c>
      <c r="C78" s="25" t="s">
        <v>230</v>
      </c>
      <c r="D78" s="26">
        <f>D79</f>
        <v>7420600</v>
      </c>
      <c r="E78" s="26">
        <f>E79</f>
        <v>2471297</v>
      </c>
      <c r="F78" s="28">
        <f t="shared" si="0"/>
        <v>4949303</v>
      </c>
    </row>
    <row r="79" spans="1:6" ht="23.25" customHeight="1">
      <c r="A79" s="24" t="s">
        <v>79</v>
      </c>
      <c r="B79" s="120" t="s">
        <v>515</v>
      </c>
      <c r="C79" s="25" t="s">
        <v>231</v>
      </c>
      <c r="D79" s="26">
        <f>D80</f>
        <v>7420600</v>
      </c>
      <c r="E79" s="26">
        <f>E80</f>
        <v>2471297</v>
      </c>
      <c r="F79" s="28">
        <f t="shared" si="0"/>
        <v>4949303</v>
      </c>
    </row>
    <row r="80" spans="1:6" ht="23.25" customHeight="1">
      <c r="A80" s="29" t="s">
        <v>80</v>
      </c>
      <c r="B80" s="120" t="s">
        <v>515</v>
      </c>
      <c r="C80" s="25" t="s">
        <v>232</v>
      </c>
      <c r="D80" s="26">
        <v>7420600</v>
      </c>
      <c r="E80" s="27">
        <v>2471297</v>
      </c>
      <c r="F80" s="28">
        <f t="shared" si="0"/>
        <v>4949303</v>
      </c>
    </row>
    <row r="81" spans="1:6" ht="15.95" customHeight="1">
      <c r="A81" s="30"/>
      <c r="B81" s="31"/>
      <c r="C81" s="32"/>
      <c r="D81" s="33"/>
      <c r="E81" s="33"/>
      <c r="F81" s="32"/>
    </row>
    <row r="82" spans="1:6" ht="11.1" customHeight="1">
      <c r="A82" s="34"/>
      <c r="B82" s="35"/>
      <c r="C82" s="36"/>
      <c r="D82" s="37"/>
      <c r="E82" s="37"/>
      <c r="F82" s="37"/>
    </row>
    <row r="83" spans="1:6" ht="15.75">
      <c r="A83" s="165" t="s">
        <v>235</v>
      </c>
      <c r="B83" s="165"/>
      <c r="C83" s="165"/>
      <c r="D83" s="165"/>
      <c r="E83" s="165"/>
      <c r="F83" s="165"/>
    </row>
    <row r="84" spans="1:6" ht="11.25" customHeight="1">
      <c r="A84" s="51"/>
      <c r="B84" s="55"/>
      <c r="C84" s="52"/>
      <c r="D84" s="53"/>
      <c r="E84" s="53"/>
      <c r="F84" s="54"/>
    </row>
    <row r="85" spans="1:6">
      <c r="A85" s="12"/>
      <c r="B85" s="13" t="s">
        <v>8</v>
      </c>
      <c r="C85" s="14" t="s">
        <v>39</v>
      </c>
      <c r="D85" s="15" t="s">
        <v>34</v>
      </c>
      <c r="E85" s="14"/>
      <c r="F85" s="13" t="s">
        <v>19</v>
      </c>
    </row>
    <row r="86" spans="1:6">
      <c r="A86" s="16" t="s">
        <v>5</v>
      </c>
      <c r="B86" s="17" t="s">
        <v>9</v>
      </c>
      <c r="C86" s="16" t="s">
        <v>7</v>
      </c>
      <c r="D86" s="18" t="s">
        <v>33</v>
      </c>
      <c r="E86" s="18" t="s">
        <v>24</v>
      </c>
      <c r="F86" s="18" t="s">
        <v>3</v>
      </c>
    </row>
    <row r="87" spans="1:6">
      <c r="A87" s="19"/>
      <c r="B87" s="17" t="s">
        <v>10</v>
      </c>
      <c r="C87" s="36" t="s">
        <v>36</v>
      </c>
      <c r="D87" s="18" t="s">
        <v>3</v>
      </c>
      <c r="E87" s="16"/>
      <c r="F87" s="17"/>
    </row>
    <row r="88" spans="1:6" ht="10.5" customHeight="1">
      <c r="A88" s="16"/>
      <c r="B88" s="17"/>
      <c r="C88" s="16" t="s">
        <v>37</v>
      </c>
      <c r="D88" s="18"/>
      <c r="E88" s="18"/>
      <c r="F88" s="18"/>
    </row>
    <row r="89" spans="1:6" ht="10.5" customHeight="1">
      <c r="A89" s="16"/>
      <c r="B89" s="17"/>
      <c r="C89" s="36" t="s">
        <v>38</v>
      </c>
      <c r="D89" s="18"/>
      <c r="E89" s="18"/>
      <c r="F89" s="18"/>
    </row>
    <row r="90" spans="1:6" ht="9.75" customHeight="1" thickBot="1">
      <c r="A90" s="20">
        <v>1</v>
      </c>
      <c r="B90" s="38">
        <v>2</v>
      </c>
      <c r="C90" s="38">
        <v>3</v>
      </c>
      <c r="D90" s="15" t="s">
        <v>2</v>
      </c>
      <c r="E90" s="15" t="s">
        <v>27</v>
      </c>
      <c r="F90" s="15" t="s">
        <v>28</v>
      </c>
    </row>
    <row r="91" spans="1:6" ht="31.5" customHeight="1">
      <c r="A91" s="39" t="s">
        <v>43</v>
      </c>
      <c r="B91" s="152" t="s">
        <v>12</v>
      </c>
      <c r="C91" s="153" t="s">
        <v>31</v>
      </c>
      <c r="D91" s="154">
        <f>D100</f>
        <v>482300</v>
      </c>
      <c r="E91" s="154">
        <f>E92+E100</f>
        <v>1133210.5</v>
      </c>
      <c r="F91" s="155">
        <f>D91-E91</f>
        <v>-650910.5</v>
      </c>
    </row>
    <row r="92" spans="1:6" ht="29.25" customHeight="1">
      <c r="A92" s="42" t="s">
        <v>44</v>
      </c>
      <c r="B92" s="156" t="s">
        <v>13</v>
      </c>
      <c r="C92" s="142" t="s">
        <v>31</v>
      </c>
      <c r="D92" s="41"/>
      <c r="E92" s="143">
        <f>E93</f>
        <v>496300</v>
      </c>
      <c r="F92" s="142" t="s">
        <v>102</v>
      </c>
    </row>
    <row r="93" spans="1:6" ht="28.5" customHeight="1">
      <c r="A93" s="150" t="s">
        <v>610</v>
      </c>
      <c r="B93" s="148" t="s">
        <v>13</v>
      </c>
      <c r="C93" s="149" t="s">
        <v>611</v>
      </c>
      <c r="D93" s="41">
        <f>D94</f>
        <v>0</v>
      </c>
      <c r="E93" s="143">
        <f>E94</f>
        <v>496300</v>
      </c>
      <c r="F93" s="142"/>
    </row>
    <row r="94" spans="1:6" ht="38.25" customHeight="1">
      <c r="A94" s="151" t="s">
        <v>612</v>
      </c>
      <c r="B94" s="148" t="s">
        <v>13</v>
      </c>
      <c r="C94" s="149" t="s">
        <v>613</v>
      </c>
      <c r="D94" s="41">
        <f>D95+D97</f>
        <v>0</v>
      </c>
      <c r="E94" s="143">
        <f>E95</f>
        <v>496300</v>
      </c>
      <c r="F94" s="142"/>
    </row>
    <row r="95" spans="1:6" ht="36.75" customHeight="1">
      <c r="A95" s="151" t="s">
        <v>614</v>
      </c>
      <c r="B95" s="148" t="s">
        <v>13</v>
      </c>
      <c r="C95" s="149" t="s">
        <v>615</v>
      </c>
      <c r="D95" s="41">
        <f>D96</f>
        <v>496300</v>
      </c>
      <c r="E95" s="143">
        <f>E96</f>
        <v>496300</v>
      </c>
      <c r="F95" s="142"/>
    </row>
    <row r="96" spans="1:6" ht="48.75" customHeight="1">
      <c r="A96" s="151" t="s">
        <v>616</v>
      </c>
      <c r="B96" s="148" t="s">
        <v>13</v>
      </c>
      <c r="C96" s="149" t="s">
        <v>617</v>
      </c>
      <c r="D96" s="41">
        <v>496300</v>
      </c>
      <c r="E96" s="143">
        <v>496300</v>
      </c>
      <c r="F96" s="142"/>
    </row>
    <row r="97" spans="1:6" ht="41.25" customHeight="1">
      <c r="A97" s="163" t="s">
        <v>620</v>
      </c>
      <c r="B97" s="148" t="s">
        <v>13</v>
      </c>
      <c r="C97" s="149" t="s">
        <v>622</v>
      </c>
      <c r="D97" s="41">
        <f>D98</f>
        <v>-496300</v>
      </c>
      <c r="E97" s="147">
        <f>E98</f>
        <v>0</v>
      </c>
      <c r="F97" s="146"/>
    </row>
    <row r="98" spans="1:6" ht="48.75" customHeight="1">
      <c r="A98" s="163" t="s">
        <v>621</v>
      </c>
      <c r="B98" s="148" t="s">
        <v>13</v>
      </c>
      <c r="C98" s="149" t="s">
        <v>623</v>
      </c>
      <c r="D98" s="41">
        <v>-496300</v>
      </c>
      <c r="E98" s="147">
        <v>0</v>
      </c>
      <c r="F98" s="146"/>
    </row>
    <row r="99" spans="1:6" ht="27" customHeight="1">
      <c r="A99" s="42" t="s">
        <v>45</v>
      </c>
      <c r="B99" s="156" t="s">
        <v>14</v>
      </c>
      <c r="C99" s="142" t="s">
        <v>31</v>
      </c>
      <c r="D99" s="142" t="s">
        <v>102</v>
      </c>
      <c r="E99" s="142" t="s">
        <v>102</v>
      </c>
      <c r="F99" s="142" t="s">
        <v>102</v>
      </c>
    </row>
    <row r="100" spans="1:6" ht="26.25" customHeight="1">
      <c r="A100" s="39" t="s">
        <v>15</v>
      </c>
      <c r="B100" s="157">
        <v>700</v>
      </c>
      <c r="C100" s="44" t="s">
        <v>101</v>
      </c>
      <c r="D100" s="40">
        <f>D101</f>
        <v>482300</v>
      </c>
      <c r="E100" s="40">
        <f>E101</f>
        <v>636910.5</v>
      </c>
      <c r="F100" s="142" t="s">
        <v>16</v>
      </c>
    </row>
    <row r="101" spans="1:6" ht="25.5" customHeight="1">
      <c r="A101" s="39" t="s">
        <v>83</v>
      </c>
      <c r="B101" s="157">
        <v>700</v>
      </c>
      <c r="C101" s="44" t="s">
        <v>92</v>
      </c>
      <c r="D101" s="40">
        <f>D102+D106</f>
        <v>482300</v>
      </c>
      <c r="E101" s="40">
        <f>E102+E106</f>
        <v>636910.5</v>
      </c>
      <c r="F101" s="142" t="s">
        <v>16</v>
      </c>
    </row>
    <row r="102" spans="1:6" ht="17.25" customHeight="1">
      <c r="A102" s="39" t="s">
        <v>84</v>
      </c>
      <c r="B102" s="157">
        <v>710</v>
      </c>
      <c r="C102" s="44" t="s">
        <v>93</v>
      </c>
      <c r="D102" s="40">
        <f t="shared" ref="D102:E104" si="4">D103</f>
        <v>-15708600</v>
      </c>
      <c r="E102" s="40">
        <f t="shared" si="4"/>
        <v>-6663547.2999999998</v>
      </c>
      <c r="F102" s="142" t="s">
        <v>16</v>
      </c>
    </row>
    <row r="103" spans="1:6" ht="18" customHeight="1">
      <c r="A103" s="39" t="s">
        <v>85</v>
      </c>
      <c r="B103" s="157">
        <v>710</v>
      </c>
      <c r="C103" s="44" t="s">
        <v>94</v>
      </c>
      <c r="D103" s="40">
        <f t="shared" si="4"/>
        <v>-15708600</v>
      </c>
      <c r="E103" s="40">
        <f t="shared" si="4"/>
        <v>-6663547.2999999998</v>
      </c>
      <c r="F103" s="142" t="s">
        <v>16</v>
      </c>
    </row>
    <row r="104" spans="1:6" ht="24" customHeight="1">
      <c r="A104" s="39" t="s">
        <v>86</v>
      </c>
      <c r="B104" s="157">
        <v>710</v>
      </c>
      <c r="C104" s="44" t="s">
        <v>95</v>
      </c>
      <c r="D104" s="40">
        <f t="shared" si="4"/>
        <v>-15708600</v>
      </c>
      <c r="E104" s="40">
        <f t="shared" si="4"/>
        <v>-6663547.2999999998</v>
      </c>
      <c r="F104" s="142" t="s">
        <v>16</v>
      </c>
    </row>
    <row r="105" spans="1:6" ht="22.5" customHeight="1">
      <c r="A105" s="39" t="s">
        <v>87</v>
      </c>
      <c r="B105" s="157">
        <v>710</v>
      </c>
      <c r="C105" s="44" t="s">
        <v>96</v>
      </c>
      <c r="D105" s="40">
        <v>-15708600</v>
      </c>
      <c r="E105" s="140">
        <v>-6663547.2999999998</v>
      </c>
      <c r="F105" s="142" t="s">
        <v>16</v>
      </c>
    </row>
    <row r="106" spans="1:6" ht="18.75" customHeight="1">
      <c r="A106" s="39" t="s">
        <v>88</v>
      </c>
      <c r="B106" s="157">
        <v>720</v>
      </c>
      <c r="C106" s="44" t="s">
        <v>97</v>
      </c>
      <c r="D106" s="40">
        <f t="shared" ref="D106:E108" si="5">D107</f>
        <v>16190900</v>
      </c>
      <c r="E106" s="40">
        <f t="shared" si="5"/>
        <v>7300457.7999999998</v>
      </c>
      <c r="F106" s="142" t="s">
        <v>16</v>
      </c>
    </row>
    <row r="107" spans="1:6" ht="14.25" customHeight="1">
      <c r="A107" s="39" t="s">
        <v>89</v>
      </c>
      <c r="B107" s="157">
        <v>720</v>
      </c>
      <c r="C107" s="44" t="s">
        <v>98</v>
      </c>
      <c r="D107" s="40">
        <f t="shared" si="5"/>
        <v>16190900</v>
      </c>
      <c r="E107" s="40">
        <f t="shared" si="5"/>
        <v>7300457.7999999998</v>
      </c>
      <c r="F107" s="142" t="s">
        <v>16</v>
      </c>
    </row>
    <row r="108" spans="1:6" ht="24.75" customHeight="1">
      <c r="A108" s="39" t="s">
        <v>90</v>
      </c>
      <c r="B108" s="157">
        <v>720</v>
      </c>
      <c r="C108" s="44" t="s">
        <v>99</v>
      </c>
      <c r="D108" s="40">
        <f t="shared" si="5"/>
        <v>16190900</v>
      </c>
      <c r="E108" s="40">
        <f t="shared" si="5"/>
        <v>7300457.7999999998</v>
      </c>
      <c r="F108" s="142" t="s">
        <v>16</v>
      </c>
    </row>
    <row r="109" spans="1:6" ht="23.25" customHeight="1" thickBot="1">
      <c r="A109" s="39" t="s">
        <v>91</v>
      </c>
      <c r="B109" s="158">
        <v>720</v>
      </c>
      <c r="C109" s="159" t="s">
        <v>100</v>
      </c>
      <c r="D109" s="160">
        <v>16190900</v>
      </c>
      <c r="E109" s="161">
        <v>7300457.7999999998</v>
      </c>
      <c r="F109" s="162" t="s">
        <v>16</v>
      </c>
    </row>
    <row r="110" spans="1:6" ht="3.75" hidden="1" customHeight="1">
      <c r="A110" s="45"/>
      <c r="B110" s="32"/>
      <c r="C110" s="32"/>
      <c r="D110" s="32"/>
      <c r="E110" s="32"/>
      <c r="F110" s="32"/>
    </row>
    <row r="111" spans="1:6" ht="12.75" hidden="1" customHeight="1">
      <c r="A111" s="45"/>
      <c r="B111" s="32"/>
      <c r="C111" s="32"/>
      <c r="D111" s="32"/>
      <c r="E111" s="32"/>
      <c r="F111" s="32"/>
    </row>
    <row r="112" spans="1:6" ht="12.75" customHeight="1">
      <c r="A112" s="34" t="s">
        <v>103</v>
      </c>
      <c r="B112" s="46"/>
      <c r="C112" s="32"/>
      <c r="D112" s="32"/>
      <c r="E112" s="32"/>
      <c r="F112" s="32"/>
    </row>
    <row r="113" spans="1:6" ht="9" customHeight="1">
      <c r="A113" s="2" t="s">
        <v>23</v>
      </c>
      <c r="B113" s="46"/>
      <c r="C113" s="32"/>
      <c r="D113" s="32"/>
      <c r="E113" s="32"/>
      <c r="F113" s="32"/>
    </row>
    <row r="114" spans="1:6" ht="20.25" customHeight="1">
      <c r="A114" s="34" t="s">
        <v>104</v>
      </c>
      <c r="B114" s="46"/>
      <c r="C114" s="32"/>
      <c r="D114" s="32"/>
      <c r="E114" s="32"/>
      <c r="F114" s="32"/>
    </row>
    <row r="115" spans="1:6" ht="10.5" customHeight="1">
      <c r="A115" s="2" t="s">
        <v>25</v>
      </c>
      <c r="B115" s="46"/>
      <c r="C115" s="32"/>
      <c r="D115" s="32"/>
      <c r="E115" s="32"/>
      <c r="F115" s="32"/>
    </row>
    <row r="116" spans="1:6" ht="18" customHeight="1">
      <c r="A116" s="2" t="s">
        <v>105</v>
      </c>
      <c r="B116" s="46"/>
      <c r="C116" s="32"/>
      <c r="D116" s="32"/>
      <c r="E116" s="32"/>
      <c r="F116" s="32"/>
    </row>
    <row r="117" spans="1:6" ht="8.25" customHeight="1">
      <c r="A117" s="2" t="s">
        <v>11</v>
      </c>
      <c r="B117" s="46"/>
      <c r="C117" s="32"/>
      <c r="D117" s="32"/>
      <c r="E117" s="32"/>
      <c r="F117" s="32"/>
    </row>
    <row r="118" spans="1:6" ht="6.75" customHeight="1">
      <c r="B118" s="46"/>
      <c r="C118" s="32"/>
      <c r="D118" s="32"/>
      <c r="E118" s="32"/>
      <c r="F118" s="32"/>
    </row>
    <row r="119" spans="1:6" ht="12.75" customHeight="1">
      <c r="A119" s="2" t="s">
        <v>40</v>
      </c>
      <c r="B119" s="46"/>
      <c r="C119" s="32"/>
      <c r="D119" s="32"/>
      <c r="E119" s="32"/>
      <c r="F119" s="32"/>
    </row>
    <row r="120" spans="1:6" ht="12.75" customHeight="1">
      <c r="A120" s="47"/>
      <c r="B120" s="46"/>
      <c r="C120" s="32"/>
      <c r="D120" s="32"/>
      <c r="E120" s="32"/>
      <c r="F120" s="32"/>
    </row>
    <row r="121" spans="1:6" ht="12.75" customHeight="1">
      <c r="A121" s="47"/>
      <c r="B121" s="46"/>
      <c r="C121" s="32"/>
      <c r="D121" s="32"/>
      <c r="E121" s="32"/>
      <c r="F121" s="32"/>
    </row>
    <row r="122" spans="1:6" ht="12.75" customHeight="1">
      <c r="A122" s="47"/>
      <c r="B122" s="46"/>
      <c r="C122" s="32"/>
      <c r="D122" s="32"/>
      <c r="E122" s="32"/>
      <c r="F122" s="32"/>
    </row>
    <row r="123" spans="1:6" ht="12.75" customHeight="1">
      <c r="A123" s="47"/>
      <c r="B123" s="46"/>
      <c r="C123" s="32"/>
      <c r="D123" s="32"/>
      <c r="E123" s="32"/>
      <c r="F123" s="32"/>
    </row>
    <row r="124" spans="1:6" ht="22.5" customHeight="1">
      <c r="A124" s="47"/>
      <c r="B124" s="46"/>
      <c r="C124" s="32"/>
      <c r="D124" s="32"/>
      <c r="E124" s="32"/>
      <c r="F124" s="32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3:4" ht="11.25" customHeight="1">
      <c r="C129" s="34"/>
      <c r="D129" s="33"/>
    </row>
    <row r="130" spans="3:4" ht="11.25" customHeight="1">
      <c r="C130" s="34"/>
      <c r="D130" s="33"/>
    </row>
    <row r="131" spans="3:4" ht="11.25" customHeight="1">
      <c r="C131" s="34"/>
      <c r="D131" s="33"/>
    </row>
    <row r="132" spans="3:4" ht="11.25" customHeight="1">
      <c r="C132" s="34"/>
      <c r="D132" s="33"/>
    </row>
    <row r="133" spans="3:4" ht="11.25" customHeight="1">
      <c r="C133" s="34"/>
      <c r="D133" s="33"/>
    </row>
    <row r="134" spans="3:4" ht="11.25" customHeight="1">
      <c r="C134" s="34"/>
      <c r="D134" s="33"/>
    </row>
    <row r="135" spans="3:4" ht="11.25" customHeight="1">
      <c r="C135" s="34"/>
      <c r="D135" s="33"/>
    </row>
    <row r="136" spans="3:4" ht="11.25" customHeight="1">
      <c r="C136" s="34"/>
      <c r="D136" s="33"/>
    </row>
    <row r="137" spans="3:4" ht="11.25" customHeight="1">
      <c r="C137" s="34"/>
      <c r="D137" s="33"/>
    </row>
    <row r="138" spans="3:4" ht="11.25" customHeight="1">
      <c r="C138" s="34"/>
      <c r="D138" s="33"/>
    </row>
    <row r="139" spans="3:4" ht="11.25" customHeight="1">
      <c r="C139" s="34"/>
      <c r="D139" s="33"/>
    </row>
    <row r="140" spans="3:4" ht="11.25" customHeight="1">
      <c r="C140" s="34"/>
      <c r="D140" s="33"/>
    </row>
    <row r="141" spans="3:4" ht="11.25" customHeight="1">
      <c r="C141" s="34"/>
      <c r="D141" s="33"/>
    </row>
    <row r="142" spans="3:4" ht="11.25" customHeight="1">
      <c r="C142" s="34"/>
      <c r="D142" s="33"/>
    </row>
    <row r="143" spans="3:4" ht="11.25" customHeight="1">
      <c r="C143" s="34"/>
      <c r="D143" s="33"/>
    </row>
    <row r="144" spans="3:4" ht="11.25" customHeight="1">
      <c r="C144" s="34"/>
      <c r="D144" s="33"/>
    </row>
    <row r="145" spans="1:3" ht="23.25" customHeight="1"/>
    <row r="146" spans="1:3" ht="9.9499999999999993" customHeight="1"/>
    <row r="147" spans="1:3" ht="12.75" customHeight="1">
      <c r="A147" s="34"/>
      <c r="B147" s="34"/>
      <c r="C147" s="36"/>
    </row>
  </sheetData>
  <mergeCells count="8">
    <mergeCell ref="F16:F17"/>
    <mergeCell ref="A83:F83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74"/>
  <sheetViews>
    <sheetView showGridLines="0" tabSelected="1" view="pageBreakPreview" topLeftCell="A4" zoomScale="148" zoomScaleSheetLayoutView="148" workbookViewId="0">
      <selection activeCell="E8" sqref="E8"/>
    </sheetView>
  </sheetViews>
  <sheetFormatPr defaultRowHeight="11.25"/>
  <cols>
    <col min="1" max="1" width="36" style="84" customWidth="1"/>
    <col min="2" max="2" width="4.85546875" style="48" customWidth="1"/>
    <col min="3" max="3" width="20.140625" style="48" customWidth="1"/>
    <col min="4" max="4" width="10" style="48" customWidth="1"/>
    <col min="5" max="5" width="10.42578125" style="48" customWidth="1"/>
    <col min="6" max="6" width="10.7109375" style="48" customWidth="1"/>
    <col min="7" max="16384" width="9.140625" style="48"/>
  </cols>
  <sheetData>
    <row r="1" spans="1:6" ht="14.25" customHeight="1">
      <c r="B1" s="57" t="s">
        <v>26</v>
      </c>
      <c r="C1" s="2"/>
      <c r="E1" s="6" t="s">
        <v>199</v>
      </c>
      <c r="F1" s="6"/>
    </row>
    <row r="2" spans="1:6" ht="9" customHeight="1">
      <c r="A2" s="85"/>
      <c r="B2" s="34"/>
      <c r="C2" s="66"/>
      <c r="D2" s="33"/>
      <c r="E2" s="33"/>
      <c r="F2" s="33"/>
    </row>
    <row r="3" spans="1:6" ht="45">
      <c r="A3" s="83" t="s">
        <v>106</v>
      </c>
      <c r="B3" s="58" t="s">
        <v>107</v>
      </c>
      <c r="C3" s="58" t="s">
        <v>108</v>
      </c>
      <c r="D3" s="58" t="s">
        <v>109</v>
      </c>
      <c r="E3" s="58" t="s">
        <v>24</v>
      </c>
      <c r="F3" s="58" t="s">
        <v>110</v>
      </c>
    </row>
    <row r="4" spans="1:6">
      <c r="A4" s="114">
        <v>1</v>
      </c>
      <c r="B4" s="59">
        <v>2</v>
      </c>
      <c r="C4" s="59">
        <v>3</v>
      </c>
      <c r="D4" s="59">
        <v>4</v>
      </c>
      <c r="E4" s="59">
        <v>5</v>
      </c>
      <c r="F4" s="60">
        <v>6</v>
      </c>
    </row>
    <row r="5" spans="1:6" ht="11.25" customHeight="1">
      <c r="A5" s="86" t="s">
        <v>111</v>
      </c>
      <c r="B5" s="172">
        <v>200</v>
      </c>
      <c r="C5" s="172" t="s">
        <v>31</v>
      </c>
      <c r="D5" s="164">
        <f>D7+E9150+D166+D226+D291+D352+D343+D188+D364+D150</f>
        <v>16190808</v>
      </c>
      <c r="E5" s="164">
        <f>E7+E150+E166+E226+E291+E352+E343+E188</f>
        <v>7186582.5999999996</v>
      </c>
      <c r="F5" s="173">
        <f>D5-E5</f>
        <v>9004225.4000000004</v>
      </c>
    </row>
    <row r="6" spans="1:6">
      <c r="A6" s="87" t="s">
        <v>6</v>
      </c>
      <c r="B6" s="172"/>
      <c r="C6" s="172"/>
      <c r="D6" s="164"/>
      <c r="E6" s="164"/>
      <c r="F6" s="173"/>
    </row>
    <row r="7" spans="1:6" ht="15" customHeight="1">
      <c r="A7" s="83" t="s">
        <v>112</v>
      </c>
      <c r="B7" s="59">
        <v>200</v>
      </c>
      <c r="C7" s="62" t="s">
        <v>113</v>
      </c>
      <c r="D7" s="63">
        <f>D8+D24+D104+D118+D125</f>
        <v>4225700</v>
      </c>
      <c r="E7" s="115">
        <f>E8+E24+E104+E118+E125</f>
        <v>2190792.0099999998</v>
      </c>
      <c r="F7" s="64">
        <f>D7-E7</f>
        <v>2034907.9900000002</v>
      </c>
    </row>
    <row r="8" spans="1:6" ht="33.75" customHeight="1">
      <c r="A8" s="88" t="s">
        <v>114</v>
      </c>
      <c r="B8" s="59">
        <v>200</v>
      </c>
      <c r="C8" s="62" t="s">
        <v>115</v>
      </c>
      <c r="D8" s="63">
        <f t="shared" ref="D8:E14" si="0">D9</f>
        <v>775500</v>
      </c>
      <c r="E8" s="115">
        <f t="shared" si="0"/>
        <v>384724.67</v>
      </c>
      <c r="F8" s="93">
        <f t="shared" ref="F8:F75" si="1">D8-E8</f>
        <v>390775.33</v>
      </c>
    </row>
    <row r="9" spans="1:6" ht="44.25" customHeight="1">
      <c r="A9" s="88" t="s">
        <v>116</v>
      </c>
      <c r="B9" s="59">
        <v>200</v>
      </c>
      <c r="C9" s="62" t="s">
        <v>117</v>
      </c>
      <c r="D9" s="63">
        <f t="shared" si="0"/>
        <v>775500</v>
      </c>
      <c r="E9" s="63">
        <f t="shared" si="0"/>
        <v>384724.67</v>
      </c>
      <c r="F9" s="93">
        <f t="shared" si="1"/>
        <v>390775.33</v>
      </c>
    </row>
    <row r="10" spans="1:6" ht="15" customHeight="1">
      <c r="A10" s="83" t="s">
        <v>118</v>
      </c>
      <c r="B10" s="59">
        <v>200</v>
      </c>
      <c r="C10" s="62" t="s">
        <v>119</v>
      </c>
      <c r="D10" s="63">
        <f t="shared" si="0"/>
        <v>775500</v>
      </c>
      <c r="E10" s="63">
        <f t="shared" si="0"/>
        <v>384724.67</v>
      </c>
      <c r="F10" s="93">
        <f t="shared" si="1"/>
        <v>390775.33</v>
      </c>
    </row>
    <row r="11" spans="1:6" ht="56.25" customHeight="1">
      <c r="A11" s="83" t="s">
        <v>421</v>
      </c>
      <c r="B11" s="59">
        <v>200</v>
      </c>
      <c r="C11" s="62" t="s">
        <v>238</v>
      </c>
      <c r="D11" s="63">
        <f>D12</f>
        <v>775500</v>
      </c>
      <c r="E11" s="115">
        <f>E12</f>
        <v>384724.67</v>
      </c>
      <c r="F11" s="93">
        <f t="shared" si="1"/>
        <v>390775.33</v>
      </c>
    </row>
    <row r="12" spans="1:6" ht="23.25" customHeight="1">
      <c r="A12" s="83" t="s">
        <v>239</v>
      </c>
      <c r="B12" s="76">
        <v>200</v>
      </c>
      <c r="C12" s="62" t="s">
        <v>240</v>
      </c>
      <c r="D12" s="75">
        <f>D13+D19</f>
        <v>775500</v>
      </c>
      <c r="E12" s="115">
        <f>E13+E19</f>
        <v>384724.67</v>
      </c>
      <c r="F12" s="93">
        <f t="shared" si="1"/>
        <v>390775.33</v>
      </c>
    </row>
    <row r="13" spans="1:6" ht="14.25" customHeight="1">
      <c r="A13" s="83" t="s">
        <v>241</v>
      </c>
      <c r="B13" s="76">
        <v>200</v>
      </c>
      <c r="C13" s="62" t="s">
        <v>242</v>
      </c>
      <c r="D13" s="75">
        <f>D14</f>
        <v>748600</v>
      </c>
      <c r="E13" s="75">
        <f>E14</f>
        <v>384724.67</v>
      </c>
      <c r="F13" s="93">
        <f t="shared" si="1"/>
        <v>363875.33</v>
      </c>
    </row>
    <row r="14" spans="1:6" ht="12" customHeight="1">
      <c r="A14" s="83" t="s">
        <v>120</v>
      </c>
      <c r="B14" s="59">
        <v>200</v>
      </c>
      <c r="C14" s="62" t="s">
        <v>243</v>
      </c>
      <c r="D14" s="63">
        <f t="shared" si="0"/>
        <v>748600</v>
      </c>
      <c r="E14" s="63">
        <f t="shared" si="0"/>
        <v>384724.67</v>
      </c>
      <c r="F14" s="93">
        <f t="shared" si="1"/>
        <v>363875.33</v>
      </c>
    </row>
    <row r="15" spans="1:6" ht="15" customHeight="1">
      <c r="A15" s="83" t="s">
        <v>121</v>
      </c>
      <c r="B15" s="59">
        <v>200</v>
      </c>
      <c r="C15" s="62" t="s">
        <v>244</v>
      </c>
      <c r="D15" s="63">
        <f>D16+D17+D18</f>
        <v>748600</v>
      </c>
      <c r="E15" s="115">
        <f>E16+E17+E18</f>
        <v>384724.67</v>
      </c>
      <c r="F15" s="93">
        <f t="shared" si="1"/>
        <v>363875.33</v>
      </c>
    </row>
    <row r="16" spans="1:6" ht="14.25" customHeight="1">
      <c r="A16" s="83" t="s">
        <v>122</v>
      </c>
      <c r="B16" s="59">
        <v>200</v>
      </c>
      <c r="C16" s="62" t="s">
        <v>245</v>
      </c>
      <c r="D16" s="63">
        <v>576000</v>
      </c>
      <c r="E16" s="63">
        <v>299662.67</v>
      </c>
      <c r="F16" s="93">
        <f t="shared" si="1"/>
        <v>276337.33</v>
      </c>
    </row>
    <row r="17" spans="1:6" ht="15" hidden="1" customHeight="1">
      <c r="A17" s="83"/>
      <c r="B17" s="59"/>
      <c r="C17" s="62"/>
      <c r="D17" s="63"/>
      <c r="E17" s="63"/>
      <c r="F17" s="93">
        <f t="shared" si="1"/>
        <v>0</v>
      </c>
    </row>
    <row r="18" spans="1:6" ht="15" customHeight="1">
      <c r="A18" s="83" t="s">
        <v>124</v>
      </c>
      <c r="B18" s="59">
        <v>200</v>
      </c>
      <c r="C18" s="62" t="s">
        <v>246</v>
      </c>
      <c r="D18" s="63">
        <v>172600</v>
      </c>
      <c r="E18" s="63">
        <v>85062</v>
      </c>
      <c r="F18" s="93">
        <f t="shared" si="1"/>
        <v>87538</v>
      </c>
    </row>
    <row r="19" spans="1:6" ht="24" customHeight="1">
      <c r="A19" s="83" t="s">
        <v>247</v>
      </c>
      <c r="B19" s="78">
        <v>200</v>
      </c>
      <c r="C19" s="62" t="s">
        <v>248</v>
      </c>
      <c r="D19" s="77">
        <f>D20</f>
        <v>26900</v>
      </c>
      <c r="E19" s="77">
        <f>E20</f>
        <v>0</v>
      </c>
      <c r="F19" s="93">
        <f t="shared" si="1"/>
        <v>26900</v>
      </c>
    </row>
    <row r="20" spans="1:6" ht="11.25" customHeight="1">
      <c r="A20" s="83" t="s">
        <v>120</v>
      </c>
      <c r="B20" s="78">
        <v>200</v>
      </c>
      <c r="C20" s="62" t="s">
        <v>252</v>
      </c>
      <c r="D20" s="77">
        <f>D21</f>
        <v>26900</v>
      </c>
      <c r="E20" s="77">
        <f>E21</f>
        <v>0</v>
      </c>
      <c r="F20" s="93">
        <f t="shared" si="1"/>
        <v>26900</v>
      </c>
    </row>
    <row r="21" spans="1:6" ht="14.25" customHeight="1">
      <c r="A21" s="83" t="s">
        <v>121</v>
      </c>
      <c r="B21" s="78">
        <v>200</v>
      </c>
      <c r="C21" s="62" t="s">
        <v>249</v>
      </c>
      <c r="D21" s="77">
        <f>D22+D23</f>
        <v>26900</v>
      </c>
      <c r="E21" s="77">
        <f>E22+E23</f>
        <v>0</v>
      </c>
      <c r="F21" s="93">
        <f t="shared" si="1"/>
        <v>26900</v>
      </c>
    </row>
    <row r="22" spans="1:6" ht="13.5" customHeight="1">
      <c r="A22" s="83" t="s">
        <v>123</v>
      </c>
      <c r="B22" s="78">
        <v>200</v>
      </c>
      <c r="C22" s="62" t="s">
        <v>250</v>
      </c>
      <c r="D22" s="77">
        <v>20500</v>
      </c>
      <c r="E22" s="77">
        <v>0</v>
      </c>
      <c r="F22" s="93">
        <f t="shared" si="1"/>
        <v>20500</v>
      </c>
    </row>
    <row r="23" spans="1:6" ht="12" customHeight="1">
      <c r="A23" s="88" t="s">
        <v>124</v>
      </c>
      <c r="B23" s="78">
        <v>200</v>
      </c>
      <c r="C23" s="62" t="s">
        <v>251</v>
      </c>
      <c r="D23" s="77">
        <v>6400</v>
      </c>
      <c r="E23" s="77">
        <v>0</v>
      </c>
      <c r="F23" s="93">
        <f t="shared" si="1"/>
        <v>6400</v>
      </c>
    </row>
    <row r="24" spans="1:6" ht="48" customHeight="1">
      <c r="A24" s="83" t="s">
        <v>125</v>
      </c>
      <c r="B24" s="59">
        <v>200</v>
      </c>
      <c r="C24" s="62" t="s">
        <v>126</v>
      </c>
      <c r="D24" s="63">
        <f>D25+D71+D85</f>
        <v>3395200</v>
      </c>
      <c r="E24" s="91">
        <f>E25+E71+E85</f>
        <v>1786867.3399999999</v>
      </c>
      <c r="F24" s="93">
        <f t="shared" si="1"/>
        <v>1608332.6600000001</v>
      </c>
    </row>
    <row r="25" spans="1:6" ht="45.75" customHeight="1">
      <c r="A25" s="83" t="s">
        <v>116</v>
      </c>
      <c r="B25" s="59">
        <v>200</v>
      </c>
      <c r="C25" s="62" t="s">
        <v>127</v>
      </c>
      <c r="D25" s="63">
        <f>D26</f>
        <v>3333400</v>
      </c>
      <c r="E25" s="91">
        <f>E26</f>
        <v>1754267.3399999999</v>
      </c>
      <c r="F25" s="93">
        <f t="shared" si="1"/>
        <v>1579132.6600000001</v>
      </c>
    </row>
    <row r="26" spans="1:6" ht="12.75" customHeight="1">
      <c r="A26" s="83" t="s">
        <v>128</v>
      </c>
      <c r="B26" s="59">
        <v>200</v>
      </c>
      <c r="C26" s="62" t="s">
        <v>129</v>
      </c>
      <c r="D26" s="63">
        <f>D27+D40+D62</f>
        <v>3333400</v>
      </c>
      <c r="E26" s="91">
        <f>E27+E40+E62</f>
        <v>1754267.3399999999</v>
      </c>
      <c r="F26" s="93">
        <f t="shared" si="1"/>
        <v>1579132.6600000001</v>
      </c>
    </row>
    <row r="27" spans="1:6" s="98" customFormat="1" ht="59.25" customHeight="1">
      <c r="A27" s="94" t="s">
        <v>421</v>
      </c>
      <c r="B27" s="95">
        <v>200</v>
      </c>
      <c r="C27" s="96" t="s">
        <v>253</v>
      </c>
      <c r="D27" s="97">
        <f>D28</f>
        <v>2686600</v>
      </c>
      <c r="E27" s="97">
        <f>E28</f>
        <v>1470978.24</v>
      </c>
      <c r="F27" s="93">
        <f t="shared" si="1"/>
        <v>1215621.76</v>
      </c>
    </row>
    <row r="28" spans="1:6" ht="22.5" customHeight="1">
      <c r="A28" s="83" t="s">
        <v>422</v>
      </c>
      <c r="B28" s="59">
        <v>200</v>
      </c>
      <c r="C28" s="62" t="s">
        <v>254</v>
      </c>
      <c r="D28" s="63">
        <f>D29+D35</f>
        <v>2686600</v>
      </c>
      <c r="E28" s="77">
        <f>E29+E35</f>
        <v>1470978.24</v>
      </c>
      <c r="F28" s="93">
        <f t="shared" si="1"/>
        <v>1215621.76</v>
      </c>
    </row>
    <row r="29" spans="1:6" ht="11.25" customHeight="1">
      <c r="A29" s="83" t="s">
        <v>241</v>
      </c>
      <c r="B29" s="78">
        <v>200</v>
      </c>
      <c r="C29" s="62" t="s">
        <v>255</v>
      </c>
      <c r="D29" s="77">
        <f>D30</f>
        <v>2607400</v>
      </c>
      <c r="E29" s="77">
        <f>E30</f>
        <v>1440412.24</v>
      </c>
      <c r="F29" s="93">
        <f t="shared" si="1"/>
        <v>1166987.76</v>
      </c>
    </row>
    <row r="30" spans="1:6" ht="11.25" customHeight="1">
      <c r="A30" s="83" t="s">
        <v>120</v>
      </c>
      <c r="B30" s="59">
        <v>200</v>
      </c>
      <c r="C30" s="62" t="s">
        <v>256</v>
      </c>
      <c r="D30" s="63">
        <f>D31</f>
        <v>2607400</v>
      </c>
      <c r="E30" s="77">
        <f>E31</f>
        <v>1440412.24</v>
      </c>
      <c r="F30" s="93">
        <f t="shared" si="1"/>
        <v>1166987.76</v>
      </c>
    </row>
    <row r="31" spans="1:6" ht="13.5" customHeight="1">
      <c r="A31" s="83" t="s">
        <v>121</v>
      </c>
      <c r="B31" s="59">
        <v>200</v>
      </c>
      <c r="C31" s="62" t="s">
        <v>257</v>
      </c>
      <c r="D31" s="63">
        <f>D32+D33+D34</f>
        <v>2607400</v>
      </c>
      <c r="E31" s="77">
        <f>E32+E33+E34</f>
        <v>1440412.24</v>
      </c>
      <c r="F31" s="93">
        <f t="shared" si="1"/>
        <v>1166987.76</v>
      </c>
    </row>
    <row r="32" spans="1:6" ht="10.5" customHeight="1">
      <c r="A32" s="83" t="s">
        <v>122</v>
      </c>
      <c r="B32" s="59">
        <v>200</v>
      </c>
      <c r="C32" s="62" t="s">
        <v>258</v>
      </c>
      <c r="D32" s="63">
        <v>1999000</v>
      </c>
      <c r="E32" s="63">
        <v>1127158.53</v>
      </c>
      <c r="F32" s="93">
        <f t="shared" si="1"/>
        <v>871841.47</v>
      </c>
    </row>
    <row r="33" spans="1:6" ht="15" hidden="1" customHeight="1">
      <c r="A33" s="83"/>
      <c r="B33" s="59"/>
      <c r="C33" s="62"/>
      <c r="D33" s="63"/>
      <c r="E33" s="63"/>
      <c r="F33" s="93">
        <f t="shared" si="1"/>
        <v>0</v>
      </c>
    </row>
    <row r="34" spans="1:6" ht="12.75" customHeight="1">
      <c r="A34" s="83" t="s">
        <v>124</v>
      </c>
      <c r="B34" s="59">
        <v>200</v>
      </c>
      <c r="C34" s="62" t="s">
        <v>259</v>
      </c>
      <c r="D34" s="63">
        <v>608400</v>
      </c>
      <c r="E34" s="63">
        <v>313253.71000000002</v>
      </c>
      <c r="F34" s="93">
        <f t="shared" si="1"/>
        <v>295146.28999999998</v>
      </c>
    </row>
    <row r="35" spans="1:6" ht="21" customHeight="1">
      <c r="A35" s="83" t="s">
        <v>247</v>
      </c>
      <c r="B35" s="78">
        <v>200</v>
      </c>
      <c r="C35" s="62" t="s">
        <v>260</v>
      </c>
      <c r="D35" s="77">
        <f>D36</f>
        <v>79200</v>
      </c>
      <c r="E35" s="77">
        <f>E36</f>
        <v>30566</v>
      </c>
      <c r="F35" s="93">
        <f t="shared" si="1"/>
        <v>48634</v>
      </c>
    </row>
    <row r="36" spans="1:6" ht="14.25" customHeight="1">
      <c r="A36" s="83" t="s">
        <v>120</v>
      </c>
      <c r="B36" s="78">
        <v>200</v>
      </c>
      <c r="C36" s="62" t="s">
        <v>261</v>
      </c>
      <c r="D36" s="77">
        <f>D37</f>
        <v>79200</v>
      </c>
      <c r="E36" s="77">
        <f>E37</f>
        <v>30566</v>
      </c>
      <c r="F36" s="93">
        <f t="shared" si="1"/>
        <v>48634</v>
      </c>
    </row>
    <row r="37" spans="1:6" ht="13.5" customHeight="1">
      <c r="A37" s="83" t="s">
        <v>121</v>
      </c>
      <c r="B37" s="78">
        <v>200</v>
      </c>
      <c r="C37" s="62" t="s">
        <v>262</v>
      </c>
      <c r="D37" s="77">
        <f>D38+D39</f>
        <v>79200</v>
      </c>
      <c r="E37" s="77">
        <f>E38+E39</f>
        <v>30566</v>
      </c>
      <c r="F37" s="93">
        <f t="shared" si="1"/>
        <v>48634</v>
      </c>
    </row>
    <row r="38" spans="1:6" ht="14.25" customHeight="1">
      <c r="A38" s="83" t="s">
        <v>123</v>
      </c>
      <c r="B38" s="78">
        <v>200</v>
      </c>
      <c r="C38" s="62" t="s">
        <v>263</v>
      </c>
      <c r="D38" s="77">
        <v>63500</v>
      </c>
      <c r="E38" s="77">
        <v>23476</v>
      </c>
      <c r="F38" s="93">
        <f t="shared" si="1"/>
        <v>40024</v>
      </c>
    </row>
    <row r="39" spans="1:6" ht="13.5" customHeight="1">
      <c r="A39" s="83" t="s">
        <v>124</v>
      </c>
      <c r="B39" s="78">
        <v>200</v>
      </c>
      <c r="C39" s="62" t="s">
        <v>264</v>
      </c>
      <c r="D39" s="77">
        <v>15700</v>
      </c>
      <c r="E39" s="77">
        <v>7090</v>
      </c>
      <c r="F39" s="93">
        <f t="shared" si="1"/>
        <v>8610</v>
      </c>
    </row>
    <row r="40" spans="1:6" s="98" customFormat="1" ht="21" customHeight="1">
      <c r="A40" s="94" t="s">
        <v>265</v>
      </c>
      <c r="B40" s="95">
        <v>200</v>
      </c>
      <c r="C40" s="96" t="s">
        <v>271</v>
      </c>
      <c r="D40" s="97">
        <f>D41</f>
        <v>636200</v>
      </c>
      <c r="E40" s="97">
        <f>E41</f>
        <v>279134.91000000003</v>
      </c>
      <c r="F40" s="93">
        <f t="shared" si="1"/>
        <v>357065.08999999997</v>
      </c>
    </row>
    <row r="41" spans="1:6" ht="22.5" customHeight="1">
      <c r="A41" s="83" t="s">
        <v>266</v>
      </c>
      <c r="B41" s="78">
        <v>200</v>
      </c>
      <c r="C41" s="62" t="s">
        <v>270</v>
      </c>
      <c r="D41" s="77">
        <f>D42+D50</f>
        <v>636200</v>
      </c>
      <c r="E41" s="79">
        <f>E42+E50</f>
        <v>279134.91000000003</v>
      </c>
      <c r="F41" s="93">
        <f t="shared" si="1"/>
        <v>357065.08999999997</v>
      </c>
    </row>
    <row r="42" spans="1:6" ht="23.25" customHeight="1">
      <c r="A42" s="83" t="s">
        <v>267</v>
      </c>
      <c r="B42" s="78">
        <v>200</v>
      </c>
      <c r="C42" s="62" t="s">
        <v>269</v>
      </c>
      <c r="D42" s="77">
        <f>D44+D48</f>
        <v>210000</v>
      </c>
      <c r="E42" s="111">
        <f>E44+E48</f>
        <v>79548.639999999999</v>
      </c>
      <c r="F42" s="93">
        <f t="shared" si="1"/>
        <v>130451.36</v>
      </c>
    </row>
    <row r="43" spans="1:6" ht="12" customHeight="1">
      <c r="A43" s="83" t="s">
        <v>120</v>
      </c>
      <c r="B43" s="78">
        <v>200</v>
      </c>
      <c r="C43" s="62" t="s">
        <v>268</v>
      </c>
      <c r="D43" s="77">
        <f t="shared" ref="D43:E43" si="2">D44</f>
        <v>195000</v>
      </c>
      <c r="E43" s="79">
        <f t="shared" si="2"/>
        <v>79548.639999999999</v>
      </c>
      <c r="F43" s="93">
        <f t="shared" si="1"/>
        <v>115451.36</v>
      </c>
    </row>
    <row r="44" spans="1:6" ht="12" customHeight="1">
      <c r="A44" s="83" t="s">
        <v>130</v>
      </c>
      <c r="B44" s="80">
        <v>200</v>
      </c>
      <c r="C44" s="62" t="s">
        <v>272</v>
      </c>
      <c r="D44" s="79">
        <f>D45+D46+D47</f>
        <v>195000</v>
      </c>
      <c r="E44" s="111">
        <f>E45+E46+E47</f>
        <v>79548.639999999999</v>
      </c>
      <c r="F44" s="93">
        <f t="shared" si="1"/>
        <v>115451.36</v>
      </c>
    </row>
    <row r="45" spans="1:6" ht="12" customHeight="1">
      <c r="A45" s="83" t="s">
        <v>131</v>
      </c>
      <c r="B45" s="112">
        <v>200</v>
      </c>
      <c r="C45" s="62" t="s">
        <v>506</v>
      </c>
      <c r="D45" s="111">
        <v>43300</v>
      </c>
      <c r="E45" s="111">
        <v>7597.76</v>
      </c>
      <c r="F45" s="113">
        <f t="shared" si="1"/>
        <v>35702.239999999998</v>
      </c>
    </row>
    <row r="46" spans="1:6" ht="12" customHeight="1">
      <c r="A46" s="83" t="s">
        <v>134</v>
      </c>
      <c r="B46" s="112">
        <v>200</v>
      </c>
      <c r="C46" s="62" t="s">
        <v>507</v>
      </c>
      <c r="D46" s="111">
        <v>20000</v>
      </c>
      <c r="E46" s="111">
        <v>15504</v>
      </c>
      <c r="F46" s="113">
        <f t="shared" si="1"/>
        <v>4496</v>
      </c>
    </row>
    <row r="47" spans="1:6" ht="13.5" customHeight="1">
      <c r="A47" s="83" t="s">
        <v>135</v>
      </c>
      <c r="B47" s="80">
        <v>200</v>
      </c>
      <c r="C47" s="62" t="s">
        <v>273</v>
      </c>
      <c r="D47" s="79">
        <v>131700</v>
      </c>
      <c r="E47" s="79">
        <v>56446.879999999997</v>
      </c>
      <c r="F47" s="93">
        <f t="shared" si="1"/>
        <v>75253.119999999995</v>
      </c>
    </row>
    <row r="48" spans="1:6" ht="13.5" customHeight="1">
      <c r="A48" s="83" t="s">
        <v>137</v>
      </c>
      <c r="B48" s="112">
        <v>200</v>
      </c>
      <c r="C48" s="62" t="s">
        <v>509</v>
      </c>
      <c r="D48" s="111">
        <f>D49</f>
        <v>15000</v>
      </c>
      <c r="E48" s="111">
        <f>E49</f>
        <v>0</v>
      </c>
      <c r="F48" s="113">
        <f t="shared" si="1"/>
        <v>15000</v>
      </c>
    </row>
    <row r="49" spans="1:6" ht="13.5" customHeight="1">
      <c r="A49" s="83" t="s">
        <v>138</v>
      </c>
      <c r="B49" s="112">
        <v>200</v>
      </c>
      <c r="C49" s="62" t="s">
        <v>508</v>
      </c>
      <c r="D49" s="111">
        <v>15000</v>
      </c>
      <c r="E49" s="111">
        <v>0</v>
      </c>
      <c r="F49" s="113">
        <f t="shared" si="1"/>
        <v>15000</v>
      </c>
    </row>
    <row r="50" spans="1:6" ht="23.25" customHeight="1">
      <c r="A50" s="83" t="s">
        <v>274</v>
      </c>
      <c r="B50" s="80">
        <v>200</v>
      </c>
      <c r="C50" s="62" t="s">
        <v>275</v>
      </c>
      <c r="D50" s="79">
        <f>D51+D59</f>
        <v>426200</v>
      </c>
      <c r="E50" s="79">
        <f>E51+E59</f>
        <v>199586.27000000002</v>
      </c>
      <c r="F50" s="93">
        <f t="shared" si="1"/>
        <v>226613.72999999998</v>
      </c>
    </row>
    <row r="51" spans="1:6" ht="12" customHeight="1">
      <c r="A51" s="83" t="s">
        <v>120</v>
      </c>
      <c r="B51" s="80">
        <v>200</v>
      </c>
      <c r="C51" s="62" t="s">
        <v>276</v>
      </c>
      <c r="D51" s="79">
        <f>D52+D58</f>
        <v>251200</v>
      </c>
      <c r="E51" s="79">
        <f>E52+E58</f>
        <v>171645.82</v>
      </c>
      <c r="F51" s="93">
        <f t="shared" si="1"/>
        <v>79554.179999999993</v>
      </c>
    </row>
    <row r="52" spans="1:6" ht="14.25" customHeight="1">
      <c r="A52" s="83" t="s">
        <v>130</v>
      </c>
      <c r="B52" s="59">
        <v>200</v>
      </c>
      <c r="C52" s="62" t="s">
        <v>277</v>
      </c>
      <c r="D52" s="63">
        <f>D53+D54+D55+D56+D57</f>
        <v>235200</v>
      </c>
      <c r="E52" s="79">
        <f>E53+E54+E55+E56+E57</f>
        <v>166645.82</v>
      </c>
      <c r="F52" s="93">
        <f t="shared" si="1"/>
        <v>68554.179999999993</v>
      </c>
    </row>
    <row r="53" spans="1:6" ht="12" hidden="1" customHeight="1">
      <c r="A53" s="83"/>
      <c r="B53" s="59"/>
      <c r="C53" s="62"/>
      <c r="D53" s="63"/>
      <c r="E53" s="63"/>
      <c r="F53" s="93"/>
    </row>
    <row r="54" spans="1:6" ht="15" customHeight="1">
      <c r="A54" s="83" t="s">
        <v>132</v>
      </c>
      <c r="B54" s="59">
        <v>200</v>
      </c>
      <c r="C54" s="62" t="s">
        <v>278</v>
      </c>
      <c r="D54" s="63">
        <v>66000</v>
      </c>
      <c r="E54" s="63">
        <v>35508</v>
      </c>
      <c r="F54" s="93">
        <f t="shared" si="1"/>
        <v>30492</v>
      </c>
    </row>
    <row r="55" spans="1:6" ht="15" customHeight="1">
      <c r="A55" s="83" t="s">
        <v>133</v>
      </c>
      <c r="B55" s="59">
        <v>200</v>
      </c>
      <c r="C55" s="62" t="s">
        <v>279</v>
      </c>
      <c r="D55" s="63">
        <v>55000</v>
      </c>
      <c r="E55" s="63">
        <v>34444.68</v>
      </c>
      <c r="F55" s="93">
        <f t="shared" si="1"/>
        <v>20555.32</v>
      </c>
    </row>
    <row r="56" spans="1:6" ht="13.5" customHeight="1">
      <c r="A56" s="83" t="s">
        <v>134</v>
      </c>
      <c r="B56" s="59">
        <v>200</v>
      </c>
      <c r="C56" s="62" t="s">
        <v>280</v>
      </c>
      <c r="D56" s="63">
        <v>24200</v>
      </c>
      <c r="E56" s="63">
        <v>18687</v>
      </c>
      <c r="F56" s="93">
        <f t="shared" si="1"/>
        <v>5513</v>
      </c>
    </row>
    <row r="57" spans="1:6" ht="15" customHeight="1">
      <c r="A57" s="83" t="s">
        <v>135</v>
      </c>
      <c r="B57" s="59">
        <v>200</v>
      </c>
      <c r="C57" s="62" t="s">
        <v>281</v>
      </c>
      <c r="D57" s="63">
        <v>90000</v>
      </c>
      <c r="E57" s="63">
        <v>78006.14</v>
      </c>
      <c r="F57" s="93">
        <f t="shared" si="1"/>
        <v>11993.86</v>
      </c>
    </row>
    <row r="58" spans="1:6" ht="15" customHeight="1">
      <c r="A58" s="83" t="s">
        <v>136</v>
      </c>
      <c r="B58" s="59">
        <v>200</v>
      </c>
      <c r="C58" s="62" t="s">
        <v>282</v>
      </c>
      <c r="D58" s="63">
        <v>16000</v>
      </c>
      <c r="E58" s="63">
        <v>5000</v>
      </c>
      <c r="F58" s="93">
        <f t="shared" si="1"/>
        <v>11000</v>
      </c>
    </row>
    <row r="59" spans="1:6" ht="13.5" customHeight="1">
      <c r="A59" s="83" t="s">
        <v>137</v>
      </c>
      <c r="B59" s="59">
        <v>200</v>
      </c>
      <c r="C59" s="62" t="s">
        <v>308</v>
      </c>
      <c r="D59" s="63">
        <f>D60+D61</f>
        <v>175000</v>
      </c>
      <c r="E59" s="69">
        <f>E60+E61</f>
        <v>27940.45</v>
      </c>
      <c r="F59" s="93">
        <f t="shared" si="1"/>
        <v>147059.54999999999</v>
      </c>
    </row>
    <row r="60" spans="1:6" ht="23.25" hidden="1" customHeight="1">
      <c r="A60" s="83"/>
      <c r="B60" s="70"/>
      <c r="C60" s="62"/>
      <c r="D60" s="69"/>
      <c r="E60" s="69"/>
      <c r="F60" s="93">
        <f t="shared" si="1"/>
        <v>0</v>
      </c>
    </row>
    <row r="61" spans="1:6" ht="13.5" customHeight="1">
      <c r="A61" s="83" t="s">
        <v>138</v>
      </c>
      <c r="B61" s="59">
        <v>200</v>
      </c>
      <c r="C61" s="62" t="s">
        <v>309</v>
      </c>
      <c r="D61" s="63">
        <v>175000</v>
      </c>
      <c r="E61" s="63">
        <v>27940.45</v>
      </c>
      <c r="F61" s="93">
        <f t="shared" si="1"/>
        <v>147059.54999999999</v>
      </c>
    </row>
    <row r="62" spans="1:6" ht="12.75" customHeight="1">
      <c r="A62" s="83" t="s">
        <v>283</v>
      </c>
      <c r="B62" s="80">
        <v>200</v>
      </c>
      <c r="C62" s="62" t="s">
        <v>284</v>
      </c>
      <c r="D62" s="79">
        <f>D63</f>
        <v>10600</v>
      </c>
      <c r="E62" s="79">
        <f>E63</f>
        <v>4154.1899999999996</v>
      </c>
      <c r="F62" s="93">
        <f t="shared" si="1"/>
        <v>6445.81</v>
      </c>
    </row>
    <row r="63" spans="1:6" ht="10.5" customHeight="1">
      <c r="A63" s="83" t="s">
        <v>285</v>
      </c>
      <c r="B63" s="80">
        <v>200</v>
      </c>
      <c r="C63" s="62" t="s">
        <v>286</v>
      </c>
      <c r="D63" s="79">
        <f>D64+D68</f>
        <v>10600</v>
      </c>
      <c r="E63" s="79">
        <f>E64+E68</f>
        <v>4154.1899999999996</v>
      </c>
      <c r="F63" s="93">
        <f t="shared" si="1"/>
        <v>6445.81</v>
      </c>
    </row>
    <row r="64" spans="1:6" ht="22.5" customHeight="1">
      <c r="A64" s="83" t="s">
        <v>139</v>
      </c>
      <c r="B64" s="59">
        <v>200</v>
      </c>
      <c r="C64" s="62" t="s">
        <v>287</v>
      </c>
      <c r="D64" s="63">
        <f>D66</f>
        <v>2600</v>
      </c>
      <c r="E64" s="79">
        <f>E66</f>
        <v>1761.32</v>
      </c>
      <c r="F64" s="93">
        <f t="shared" si="1"/>
        <v>838.68000000000006</v>
      </c>
    </row>
    <row r="65" spans="1:6" ht="27.75" hidden="1" customHeight="1">
      <c r="A65" s="83"/>
      <c r="B65" s="59"/>
      <c r="C65" s="62"/>
      <c r="D65" s="63"/>
      <c r="E65" s="79"/>
      <c r="F65" s="93">
        <f t="shared" si="1"/>
        <v>0</v>
      </c>
    </row>
    <row r="66" spans="1:6" ht="13.5" customHeight="1">
      <c r="A66" s="83" t="s">
        <v>120</v>
      </c>
      <c r="B66" s="59">
        <v>200</v>
      </c>
      <c r="C66" s="62" t="s">
        <v>288</v>
      </c>
      <c r="D66" s="63">
        <f t="shared" ref="D66:E66" si="3">D67</f>
        <v>2600</v>
      </c>
      <c r="E66" s="79">
        <f t="shared" si="3"/>
        <v>1761.32</v>
      </c>
      <c r="F66" s="93">
        <f t="shared" si="1"/>
        <v>838.68000000000006</v>
      </c>
    </row>
    <row r="67" spans="1:6" ht="13.5" customHeight="1">
      <c r="A67" s="83" t="s">
        <v>136</v>
      </c>
      <c r="B67" s="59">
        <v>200</v>
      </c>
      <c r="C67" s="62" t="s">
        <v>289</v>
      </c>
      <c r="D67" s="63">
        <v>2600</v>
      </c>
      <c r="E67" s="63">
        <v>1761.32</v>
      </c>
      <c r="F67" s="93">
        <f t="shared" si="1"/>
        <v>838.68000000000006</v>
      </c>
    </row>
    <row r="68" spans="1:6" ht="14.25" customHeight="1">
      <c r="A68" s="83" t="s">
        <v>290</v>
      </c>
      <c r="B68" s="80">
        <v>200</v>
      </c>
      <c r="C68" s="62" t="s">
        <v>291</v>
      </c>
      <c r="D68" s="79">
        <f>D69</f>
        <v>8000</v>
      </c>
      <c r="E68" s="79">
        <f>E69</f>
        <v>2392.87</v>
      </c>
      <c r="F68" s="93">
        <f t="shared" si="1"/>
        <v>5607.13</v>
      </c>
    </row>
    <row r="69" spans="1:6" ht="10.5" customHeight="1">
      <c r="A69" s="83" t="s">
        <v>120</v>
      </c>
      <c r="B69" s="80">
        <v>200</v>
      </c>
      <c r="C69" s="62" t="s">
        <v>293</v>
      </c>
      <c r="D69" s="79">
        <f>D70</f>
        <v>8000</v>
      </c>
      <c r="E69" s="79">
        <f>E70</f>
        <v>2392.87</v>
      </c>
      <c r="F69" s="93">
        <f t="shared" si="1"/>
        <v>5607.13</v>
      </c>
    </row>
    <row r="70" spans="1:6" ht="12" customHeight="1">
      <c r="A70" s="83" t="s">
        <v>136</v>
      </c>
      <c r="B70" s="80">
        <v>200</v>
      </c>
      <c r="C70" s="62" t="s">
        <v>292</v>
      </c>
      <c r="D70" s="79">
        <v>8000</v>
      </c>
      <c r="E70" s="79">
        <v>2392.87</v>
      </c>
      <c r="F70" s="93">
        <f t="shared" si="1"/>
        <v>5607.13</v>
      </c>
    </row>
    <row r="71" spans="1:6" ht="15" customHeight="1">
      <c r="A71" s="83" t="s">
        <v>140</v>
      </c>
      <c r="B71" s="59">
        <v>200</v>
      </c>
      <c r="C71" s="62" t="s">
        <v>141</v>
      </c>
      <c r="D71" s="63">
        <f>D72+D79</f>
        <v>49300</v>
      </c>
      <c r="E71" s="63">
        <f>E72+E79</f>
        <v>32600</v>
      </c>
      <c r="F71" s="93">
        <f t="shared" si="1"/>
        <v>16700</v>
      </c>
    </row>
    <row r="72" spans="1:6" ht="79.5" customHeight="1">
      <c r="A72" s="89" t="s">
        <v>576</v>
      </c>
      <c r="B72" s="59">
        <v>200</v>
      </c>
      <c r="C72" s="62" t="s">
        <v>142</v>
      </c>
      <c r="D72" s="63">
        <f>D73</f>
        <v>200</v>
      </c>
      <c r="E72" s="91">
        <f>E73</f>
        <v>200</v>
      </c>
      <c r="F72" s="93">
        <f t="shared" si="1"/>
        <v>0</v>
      </c>
    </row>
    <row r="73" spans="1:6" ht="238.5" customHeight="1">
      <c r="A73" s="83" t="s">
        <v>577</v>
      </c>
      <c r="B73" s="59">
        <v>200</v>
      </c>
      <c r="C73" s="62" t="s">
        <v>143</v>
      </c>
      <c r="D73" s="63">
        <f>D74</f>
        <v>200</v>
      </c>
      <c r="E73" s="91">
        <f>E74</f>
        <v>200</v>
      </c>
      <c r="F73" s="93">
        <f t="shared" si="1"/>
        <v>0</v>
      </c>
    </row>
    <row r="74" spans="1:6" ht="22.5" customHeight="1">
      <c r="A74" s="83" t="s">
        <v>305</v>
      </c>
      <c r="B74" s="80">
        <v>200</v>
      </c>
      <c r="C74" s="62" t="s">
        <v>306</v>
      </c>
      <c r="D74" s="79">
        <f>D76</f>
        <v>200</v>
      </c>
      <c r="E74" s="91">
        <f>E76</f>
        <v>200</v>
      </c>
      <c r="F74" s="93">
        <f t="shared" si="1"/>
        <v>0</v>
      </c>
    </row>
    <row r="75" spans="1:6" ht="21.75" customHeight="1">
      <c r="A75" s="83" t="s">
        <v>266</v>
      </c>
      <c r="B75" s="80">
        <v>200</v>
      </c>
      <c r="C75" s="62" t="s">
        <v>307</v>
      </c>
      <c r="D75" s="79">
        <f t="shared" ref="D75:E77" si="4">D76</f>
        <v>200</v>
      </c>
      <c r="E75" s="91">
        <f t="shared" si="4"/>
        <v>200</v>
      </c>
      <c r="F75" s="93">
        <f t="shared" si="1"/>
        <v>0</v>
      </c>
    </row>
    <row r="76" spans="1:6" ht="24.75" customHeight="1">
      <c r="A76" s="83" t="s">
        <v>274</v>
      </c>
      <c r="B76" s="59">
        <v>200</v>
      </c>
      <c r="C76" s="62" t="s">
        <v>294</v>
      </c>
      <c r="D76" s="63">
        <f t="shared" si="4"/>
        <v>200</v>
      </c>
      <c r="E76" s="81">
        <f t="shared" si="4"/>
        <v>200</v>
      </c>
      <c r="F76" s="93">
        <f t="shared" ref="F76:F155" si="5">D76-E76</f>
        <v>0</v>
      </c>
    </row>
    <row r="77" spans="1:6" ht="13.5" customHeight="1">
      <c r="A77" s="83" t="s">
        <v>137</v>
      </c>
      <c r="B77" s="136">
        <v>200</v>
      </c>
      <c r="C77" s="62" t="s">
        <v>295</v>
      </c>
      <c r="D77" s="63">
        <f t="shared" si="4"/>
        <v>200</v>
      </c>
      <c r="E77" s="81">
        <f t="shared" si="4"/>
        <v>200</v>
      </c>
      <c r="F77" s="93">
        <f t="shared" si="5"/>
        <v>0</v>
      </c>
    </row>
    <row r="78" spans="1:6" ht="12.75" customHeight="1">
      <c r="A78" s="83" t="s">
        <v>138</v>
      </c>
      <c r="B78" s="59">
        <v>200</v>
      </c>
      <c r="C78" s="62" t="s">
        <v>296</v>
      </c>
      <c r="D78" s="63">
        <v>200</v>
      </c>
      <c r="E78" s="63">
        <v>200</v>
      </c>
      <c r="F78" s="93">
        <f t="shared" si="5"/>
        <v>0</v>
      </c>
    </row>
    <row r="79" spans="1:6" ht="45.75" customHeight="1">
      <c r="A79" s="83" t="s">
        <v>144</v>
      </c>
      <c r="B79" s="59">
        <v>200</v>
      </c>
      <c r="C79" s="62" t="s">
        <v>145</v>
      </c>
      <c r="D79" s="63">
        <f>D80</f>
        <v>49100</v>
      </c>
      <c r="E79" s="81">
        <f>E80</f>
        <v>32400</v>
      </c>
      <c r="F79" s="93">
        <f t="shared" si="5"/>
        <v>16700</v>
      </c>
    </row>
    <row r="80" spans="1:6" ht="13.5" customHeight="1">
      <c r="A80" s="83" t="s">
        <v>140</v>
      </c>
      <c r="B80" s="82">
        <v>200</v>
      </c>
      <c r="C80" s="62" t="s">
        <v>310</v>
      </c>
      <c r="D80" s="81">
        <f>D81</f>
        <v>49100</v>
      </c>
      <c r="E80" s="81">
        <f>E81</f>
        <v>32400</v>
      </c>
      <c r="F80" s="93">
        <f t="shared" si="5"/>
        <v>16700</v>
      </c>
    </row>
    <row r="81" spans="1:6" ht="13.5" customHeight="1">
      <c r="A81" s="83" t="s">
        <v>78</v>
      </c>
      <c r="B81" s="59">
        <v>200</v>
      </c>
      <c r="C81" s="62" t="s">
        <v>297</v>
      </c>
      <c r="D81" s="63">
        <f t="shared" ref="D81:E83" si="6">D82</f>
        <v>49100</v>
      </c>
      <c r="E81" s="63">
        <f t="shared" si="6"/>
        <v>32400</v>
      </c>
      <c r="F81" s="93">
        <f t="shared" si="5"/>
        <v>16700</v>
      </c>
    </row>
    <row r="82" spans="1:6" ht="11.25" customHeight="1">
      <c r="A82" s="83" t="s">
        <v>120</v>
      </c>
      <c r="B82" s="59">
        <v>200</v>
      </c>
      <c r="C82" s="62" t="s">
        <v>298</v>
      </c>
      <c r="D82" s="63">
        <f t="shared" si="6"/>
        <v>49100</v>
      </c>
      <c r="E82" s="63">
        <f t="shared" si="6"/>
        <v>32400</v>
      </c>
      <c r="F82" s="93">
        <f t="shared" si="5"/>
        <v>16700</v>
      </c>
    </row>
    <row r="83" spans="1:6" ht="13.5" customHeight="1">
      <c r="A83" s="83" t="s">
        <v>146</v>
      </c>
      <c r="B83" s="59">
        <v>200</v>
      </c>
      <c r="C83" s="62" t="s">
        <v>299</v>
      </c>
      <c r="D83" s="63">
        <f t="shared" si="6"/>
        <v>49100</v>
      </c>
      <c r="E83" s="63">
        <f t="shared" si="6"/>
        <v>32400</v>
      </c>
      <c r="F83" s="93">
        <f t="shared" si="5"/>
        <v>16700</v>
      </c>
    </row>
    <row r="84" spans="1:6" ht="22.5" customHeight="1">
      <c r="A84" s="83" t="s">
        <v>147</v>
      </c>
      <c r="B84" s="59">
        <v>200</v>
      </c>
      <c r="C84" s="62" t="s">
        <v>300</v>
      </c>
      <c r="D84" s="63">
        <v>49100</v>
      </c>
      <c r="E84" s="63">
        <v>32400</v>
      </c>
      <c r="F84" s="93">
        <f t="shared" si="5"/>
        <v>16700</v>
      </c>
    </row>
    <row r="85" spans="1:6" ht="13.5" customHeight="1">
      <c r="A85" s="102" t="s">
        <v>155</v>
      </c>
      <c r="B85" s="80">
        <v>200</v>
      </c>
      <c r="C85" s="62" t="s">
        <v>301</v>
      </c>
      <c r="D85" s="79">
        <f>D86+D98</f>
        <v>12500</v>
      </c>
      <c r="E85" s="91">
        <f>E86+E98</f>
        <v>0</v>
      </c>
      <c r="F85" s="93">
        <f t="shared" si="5"/>
        <v>12500</v>
      </c>
    </row>
    <row r="86" spans="1:6" ht="35.25" customHeight="1">
      <c r="A86" s="83" t="s">
        <v>302</v>
      </c>
      <c r="B86" s="80">
        <v>200</v>
      </c>
      <c r="C86" s="62" t="s">
        <v>303</v>
      </c>
      <c r="D86" s="79">
        <f>D87+D93</f>
        <v>12500</v>
      </c>
      <c r="E86" s="91">
        <f>E87+E93</f>
        <v>0</v>
      </c>
      <c r="F86" s="93">
        <f t="shared" si="5"/>
        <v>12500</v>
      </c>
    </row>
    <row r="87" spans="1:6" ht="59.25" customHeight="1">
      <c r="A87" s="83" t="s">
        <v>421</v>
      </c>
      <c r="B87" s="124">
        <v>200</v>
      </c>
      <c r="C87" s="62" t="s">
        <v>545</v>
      </c>
      <c r="D87" s="81">
        <f t="shared" ref="D87:E90" si="7">D88</f>
        <v>2500</v>
      </c>
      <c r="E87" s="122">
        <f t="shared" si="7"/>
        <v>0</v>
      </c>
      <c r="F87" s="125">
        <f t="shared" si="5"/>
        <v>2500</v>
      </c>
    </row>
    <row r="88" spans="1:6" ht="24.75" customHeight="1">
      <c r="A88" s="83" t="s">
        <v>239</v>
      </c>
      <c r="B88" s="124">
        <v>200</v>
      </c>
      <c r="C88" s="62" t="s">
        <v>544</v>
      </c>
      <c r="D88" s="81">
        <f t="shared" si="7"/>
        <v>2500</v>
      </c>
      <c r="E88" s="122">
        <f t="shared" si="7"/>
        <v>0</v>
      </c>
      <c r="F88" s="125">
        <f t="shared" si="5"/>
        <v>2500</v>
      </c>
    </row>
    <row r="89" spans="1:6" ht="21.75" customHeight="1">
      <c r="A89" s="83" t="s">
        <v>247</v>
      </c>
      <c r="B89" s="124">
        <v>200</v>
      </c>
      <c r="C89" s="62" t="s">
        <v>543</v>
      </c>
      <c r="D89" s="131">
        <f t="shared" si="7"/>
        <v>2500</v>
      </c>
      <c r="E89" s="130">
        <f t="shared" si="7"/>
        <v>0</v>
      </c>
      <c r="F89" s="125">
        <f t="shared" si="5"/>
        <v>2500</v>
      </c>
    </row>
    <row r="90" spans="1:6" ht="11.25" customHeight="1">
      <c r="A90" s="83" t="s">
        <v>120</v>
      </c>
      <c r="B90" s="124">
        <v>200</v>
      </c>
      <c r="C90" s="62" t="s">
        <v>542</v>
      </c>
      <c r="D90" s="79">
        <f t="shared" si="7"/>
        <v>2500</v>
      </c>
      <c r="E90" s="122">
        <f t="shared" si="7"/>
        <v>0</v>
      </c>
      <c r="F90" s="125">
        <f t="shared" si="5"/>
        <v>2500</v>
      </c>
    </row>
    <row r="91" spans="1:6" ht="21.75" customHeight="1">
      <c r="A91" s="83" t="s">
        <v>121</v>
      </c>
      <c r="B91" s="124">
        <v>200</v>
      </c>
      <c r="C91" s="62" t="s">
        <v>541</v>
      </c>
      <c r="D91" s="79">
        <v>2500</v>
      </c>
      <c r="E91" s="122">
        <v>0</v>
      </c>
      <c r="F91" s="125">
        <f t="shared" si="5"/>
        <v>2500</v>
      </c>
    </row>
    <row r="92" spans="1:6" ht="12.75" customHeight="1">
      <c r="A92" s="83" t="s">
        <v>123</v>
      </c>
      <c r="B92" s="124">
        <v>200</v>
      </c>
      <c r="C92" s="62" t="s">
        <v>540</v>
      </c>
      <c r="D92" s="79">
        <v>2500</v>
      </c>
      <c r="E92" s="79">
        <v>0</v>
      </c>
      <c r="F92" s="125">
        <f t="shared" si="5"/>
        <v>2500</v>
      </c>
    </row>
    <row r="93" spans="1:6" ht="20.25" customHeight="1">
      <c r="A93" s="83" t="s">
        <v>305</v>
      </c>
      <c r="B93" s="92">
        <v>200</v>
      </c>
      <c r="C93" s="62" t="s">
        <v>311</v>
      </c>
      <c r="D93" s="91">
        <f t="shared" ref="D93:E96" si="8">D94</f>
        <v>10000</v>
      </c>
      <c r="E93" s="91">
        <f t="shared" si="8"/>
        <v>0</v>
      </c>
      <c r="F93" s="93">
        <f t="shared" si="5"/>
        <v>10000</v>
      </c>
    </row>
    <row r="94" spans="1:6" ht="22.5" customHeight="1">
      <c r="A94" s="83" t="s">
        <v>266</v>
      </c>
      <c r="B94" s="92">
        <v>200</v>
      </c>
      <c r="C94" s="62" t="s">
        <v>312</v>
      </c>
      <c r="D94" s="91">
        <f t="shared" si="8"/>
        <v>10000</v>
      </c>
      <c r="E94" s="91">
        <f t="shared" si="8"/>
        <v>0</v>
      </c>
      <c r="F94" s="93">
        <f t="shared" si="5"/>
        <v>10000</v>
      </c>
    </row>
    <row r="95" spans="1:6" ht="21.75" customHeight="1">
      <c r="A95" s="83" t="s">
        <v>274</v>
      </c>
      <c r="B95" s="80">
        <v>200</v>
      </c>
      <c r="C95" s="62" t="s">
        <v>304</v>
      </c>
      <c r="D95" s="79">
        <f t="shared" si="8"/>
        <v>10000</v>
      </c>
      <c r="E95" s="91">
        <f t="shared" si="8"/>
        <v>0</v>
      </c>
      <c r="F95" s="93">
        <f t="shared" si="5"/>
        <v>10000</v>
      </c>
    </row>
    <row r="96" spans="1:6" ht="12.75" customHeight="1">
      <c r="A96" s="83" t="s">
        <v>120</v>
      </c>
      <c r="B96" s="92">
        <v>200</v>
      </c>
      <c r="C96" s="62" t="s">
        <v>313</v>
      </c>
      <c r="D96" s="79">
        <f t="shared" si="8"/>
        <v>10000</v>
      </c>
      <c r="E96" s="91">
        <f t="shared" si="8"/>
        <v>0</v>
      </c>
      <c r="F96" s="93">
        <f t="shared" si="5"/>
        <v>10000</v>
      </c>
    </row>
    <row r="97" spans="1:6" ht="15" customHeight="1">
      <c r="A97" s="83" t="s">
        <v>135</v>
      </c>
      <c r="B97" s="92">
        <v>200</v>
      </c>
      <c r="C97" s="62" t="s">
        <v>314</v>
      </c>
      <c r="D97" s="79">
        <v>10000</v>
      </c>
      <c r="E97" s="79">
        <v>0</v>
      </c>
      <c r="F97" s="93">
        <f t="shared" si="5"/>
        <v>10000</v>
      </c>
    </row>
    <row r="98" spans="1:6" ht="35.25" hidden="1" customHeight="1">
      <c r="A98" s="83"/>
      <c r="B98" s="80"/>
      <c r="C98" s="62"/>
      <c r="D98" s="79"/>
      <c r="E98" s="91"/>
      <c r="F98" s="93"/>
    </row>
    <row r="99" spans="1:6" ht="21.75" hidden="1" customHeight="1">
      <c r="A99" s="83"/>
      <c r="B99" s="92"/>
      <c r="C99" s="62"/>
      <c r="D99" s="91"/>
      <c r="E99" s="91"/>
      <c r="F99" s="93"/>
    </row>
    <row r="100" spans="1:6" ht="21.75" hidden="1" customHeight="1">
      <c r="A100" s="83"/>
      <c r="B100" s="92"/>
      <c r="C100" s="62"/>
      <c r="D100" s="91"/>
      <c r="E100" s="91"/>
      <c r="F100" s="93"/>
    </row>
    <row r="101" spans="1:6" ht="23.25" hidden="1" customHeight="1">
      <c r="A101" s="83"/>
      <c r="B101" s="92"/>
      <c r="C101" s="62"/>
      <c r="D101" s="79"/>
      <c r="E101" s="91"/>
      <c r="F101" s="93"/>
    </row>
    <row r="102" spans="1:6" ht="15.75" hidden="1" customHeight="1">
      <c r="A102" s="83"/>
      <c r="B102" s="92"/>
      <c r="C102" s="62"/>
      <c r="D102" s="91"/>
      <c r="E102" s="91"/>
      <c r="F102" s="93"/>
    </row>
    <row r="103" spans="1:6" ht="12.75" hidden="1" customHeight="1">
      <c r="A103" s="83"/>
      <c r="B103" s="92"/>
      <c r="C103" s="62"/>
      <c r="D103" s="91"/>
      <c r="E103" s="91"/>
      <c r="F103" s="93"/>
    </row>
    <row r="104" spans="1:6" ht="14.25" hidden="1" customHeight="1">
      <c r="A104" s="83" t="s">
        <v>423</v>
      </c>
      <c r="B104" s="92">
        <v>200</v>
      </c>
      <c r="C104" s="62" t="s">
        <v>319</v>
      </c>
      <c r="D104" s="91"/>
      <c r="E104" s="91"/>
      <c r="F104" s="93"/>
    </row>
    <row r="105" spans="1:6" ht="15.75" hidden="1" customHeight="1">
      <c r="A105" s="83" t="s">
        <v>315</v>
      </c>
      <c r="B105" s="92">
        <v>200</v>
      </c>
      <c r="C105" s="62" t="s">
        <v>318</v>
      </c>
      <c r="D105" s="91"/>
      <c r="E105" s="91"/>
      <c r="F105" s="93"/>
    </row>
    <row r="106" spans="1:6" ht="21.75" hidden="1" customHeight="1">
      <c r="A106" s="83" t="s">
        <v>316</v>
      </c>
      <c r="B106" s="92">
        <v>200</v>
      </c>
      <c r="C106" s="62" t="s">
        <v>320</v>
      </c>
      <c r="D106" s="91"/>
      <c r="E106" s="91"/>
      <c r="F106" s="93"/>
    </row>
    <row r="107" spans="1:6" ht="23.25" hidden="1" customHeight="1">
      <c r="A107" s="83" t="s">
        <v>305</v>
      </c>
      <c r="B107" s="92">
        <v>200</v>
      </c>
      <c r="C107" s="62" t="s">
        <v>321</v>
      </c>
      <c r="D107" s="91"/>
      <c r="E107" s="91"/>
      <c r="F107" s="93"/>
    </row>
    <row r="108" spans="1:6" ht="20.25" hidden="1" customHeight="1">
      <c r="A108" s="83" t="s">
        <v>266</v>
      </c>
      <c r="B108" s="92">
        <v>200</v>
      </c>
      <c r="C108" s="62" t="s">
        <v>322</v>
      </c>
      <c r="D108" s="91"/>
      <c r="E108" s="91"/>
      <c r="F108" s="93"/>
    </row>
    <row r="109" spans="1:6" ht="21" hidden="1" customHeight="1">
      <c r="A109" s="83" t="s">
        <v>274</v>
      </c>
      <c r="B109" s="92">
        <v>200</v>
      </c>
      <c r="C109" s="62" t="s">
        <v>323</v>
      </c>
      <c r="D109" s="91"/>
      <c r="E109" s="91"/>
      <c r="F109" s="93"/>
    </row>
    <row r="110" spans="1:6" ht="12" hidden="1" customHeight="1">
      <c r="A110" s="83" t="s">
        <v>120</v>
      </c>
      <c r="B110" s="92">
        <v>200</v>
      </c>
      <c r="C110" s="62" t="s">
        <v>324</v>
      </c>
      <c r="D110" s="91"/>
      <c r="E110" s="91"/>
      <c r="F110" s="93"/>
    </row>
    <row r="111" spans="1:6" ht="12.75" hidden="1" customHeight="1">
      <c r="A111" s="83" t="s">
        <v>136</v>
      </c>
      <c r="B111" s="92">
        <v>200</v>
      </c>
      <c r="C111" s="62" t="s">
        <v>325</v>
      </c>
      <c r="D111" s="91"/>
      <c r="E111" s="91"/>
      <c r="F111" s="93"/>
    </row>
    <row r="112" spans="1:6" ht="21.75" hidden="1" customHeight="1">
      <c r="A112" s="83" t="s">
        <v>317</v>
      </c>
      <c r="B112" s="92">
        <v>200</v>
      </c>
      <c r="C112" s="62" t="s">
        <v>327</v>
      </c>
      <c r="D112" s="91"/>
      <c r="E112" s="91"/>
      <c r="F112" s="93"/>
    </row>
    <row r="113" spans="1:6" ht="22.5" hidden="1" customHeight="1">
      <c r="A113" s="83" t="s">
        <v>305</v>
      </c>
      <c r="B113" s="92">
        <v>200</v>
      </c>
      <c r="C113" s="62" t="s">
        <v>328</v>
      </c>
      <c r="D113" s="91"/>
      <c r="E113" s="91"/>
      <c r="F113" s="93"/>
    </row>
    <row r="114" spans="1:6" ht="21.75" hidden="1" customHeight="1">
      <c r="A114" s="83" t="s">
        <v>266</v>
      </c>
      <c r="B114" s="92">
        <v>200</v>
      </c>
      <c r="C114" s="62" t="s">
        <v>329</v>
      </c>
      <c r="D114" s="91"/>
      <c r="E114" s="91"/>
      <c r="F114" s="93"/>
    </row>
    <row r="115" spans="1:6" ht="21.75" hidden="1" customHeight="1">
      <c r="A115" s="83" t="s">
        <v>274</v>
      </c>
      <c r="B115" s="92">
        <v>200</v>
      </c>
      <c r="C115" s="62" t="s">
        <v>330</v>
      </c>
      <c r="D115" s="91"/>
      <c r="E115" s="91"/>
      <c r="F115" s="93"/>
    </row>
    <row r="116" spans="1:6" ht="14.25" hidden="1" customHeight="1">
      <c r="A116" s="83" t="s">
        <v>120</v>
      </c>
      <c r="B116" s="92">
        <v>200</v>
      </c>
      <c r="C116" s="62" t="s">
        <v>331</v>
      </c>
      <c r="D116" s="91"/>
      <c r="E116" s="91"/>
      <c r="F116" s="93"/>
    </row>
    <row r="117" spans="1:6" s="98" customFormat="1" ht="12" hidden="1" customHeight="1">
      <c r="A117" s="94" t="s">
        <v>136</v>
      </c>
      <c r="B117" s="95">
        <v>200</v>
      </c>
      <c r="C117" s="96" t="s">
        <v>326</v>
      </c>
      <c r="D117" s="97"/>
      <c r="E117" s="97"/>
      <c r="F117" s="93"/>
    </row>
    <row r="118" spans="1:6" ht="12.75" customHeight="1">
      <c r="A118" s="83" t="s">
        <v>148</v>
      </c>
      <c r="B118" s="59">
        <v>200</v>
      </c>
      <c r="C118" s="62" t="s">
        <v>149</v>
      </c>
      <c r="D118" s="63">
        <f t="shared" ref="D118:E123" si="9">D119</f>
        <v>20000</v>
      </c>
      <c r="E118" s="91">
        <f t="shared" si="9"/>
        <v>0</v>
      </c>
      <c r="F118" s="93">
        <f t="shared" si="5"/>
        <v>20000</v>
      </c>
    </row>
    <row r="119" spans="1:6" ht="9.75" customHeight="1">
      <c r="A119" s="83" t="s">
        <v>148</v>
      </c>
      <c r="B119" s="59">
        <v>200</v>
      </c>
      <c r="C119" s="62" t="s">
        <v>150</v>
      </c>
      <c r="D119" s="63">
        <f t="shared" si="9"/>
        <v>20000</v>
      </c>
      <c r="E119" s="91">
        <f t="shared" si="9"/>
        <v>0</v>
      </c>
      <c r="F119" s="93">
        <f t="shared" si="5"/>
        <v>20000</v>
      </c>
    </row>
    <row r="120" spans="1:6" ht="10.5" customHeight="1">
      <c r="A120" s="83" t="s">
        <v>151</v>
      </c>
      <c r="B120" s="59">
        <v>200</v>
      </c>
      <c r="C120" s="62" t="s">
        <v>152</v>
      </c>
      <c r="D120" s="63">
        <f t="shared" si="9"/>
        <v>20000</v>
      </c>
      <c r="E120" s="91">
        <f t="shared" si="9"/>
        <v>0</v>
      </c>
      <c r="F120" s="93">
        <f t="shared" si="5"/>
        <v>20000</v>
      </c>
    </row>
    <row r="121" spans="1:6" ht="11.25" customHeight="1">
      <c r="A121" s="83" t="s">
        <v>283</v>
      </c>
      <c r="B121" s="92">
        <v>200</v>
      </c>
      <c r="C121" s="62" t="s">
        <v>332</v>
      </c>
      <c r="D121" s="91">
        <f t="shared" si="9"/>
        <v>20000</v>
      </c>
      <c r="E121" s="91">
        <f t="shared" si="9"/>
        <v>0</v>
      </c>
      <c r="F121" s="93">
        <f t="shared" si="5"/>
        <v>20000</v>
      </c>
    </row>
    <row r="122" spans="1:6" ht="10.5" customHeight="1">
      <c r="A122" s="83" t="s">
        <v>334</v>
      </c>
      <c r="B122" s="59">
        <v>200</v>
      </c>
      <c r="C122" s="62" t="s">
        <v>333</v>
      </c>
      <c r="D122" s="63">
        <f t="shared" si="9"/>
        <v>20000</v>
      </c>
      <c r="E122" s="91">
        <f t="shared" si="9"/>
        <v>0</v>
      </c>
      <c r="F122" s="93">
        <f t="shared" si="5"/>
        <v>20000</v>
      </c>
    </row>
    <row r="123" spans="1:6" ht="12.75" customHeight="1">
      <c r="A123" s="83" t="s">
        <v>120</v>
      </c>
      <c r="B123" s="59">
        <v>200</v>
      </c>
      <c r="C123" s="62" t="s">
        <v>335</v>
      </c>
      <c r="D123" s="63">
        <f t="shared" si="9"/>
        <v>20000</v>
      </c>
      <c r="E123" s="91">
        <f t="shared" si="9"/>
        <v>0</v>
      </c>
      <c r="F123" s="93">
        <f t="shared" si="5"/>
        <v>20000</v>
      </c>
    </row>
    <row r="124" spans="1:6" ht="10.5" customHeight="1">
      <c r="A124" s="83" t="s">
        <v>136</v>
      </c>
      <c r="B124" s="59">
        <v>200</v>
      </c>
      <c r="C124" s="62" t="s">
        <v>336</v>
      </c>
      <c r="D124" s="63">
        <v>20000</v>
      </c>
      <c r="E124" s="63">
        <v>0</v>
      </c>
      <c r="F124" s="93">
        <f t="shared" si="5"/>
        <v>20000</v>
      </c>
    </row>
    <row r="125" spans="1:6" ht="14.25" customHeight="1">
      <c r="A125" s="83" t="s">
        <v>153</v>
      </c>
      <c r="B125" s="59">
        <v>200</v>
      </c>
      <c r="C125" s="62" t="s">
        <v>154</v>
      </c>
      <c r="D125" s="63">
        <f>D127+D143</f>
        <v>35000</v>
      </c>
      <c r="E125" s="99">
        <f>E127+E143</f>
        <v>19200</v>
      </c>
      <c r="F125" s="93">
        <f t="shared" si="5"/>
        <v>15800</v>
      </c>
    </row>
    <row r="126" spans="1:6" ht="22.5" hidden="1" customHeight="1">
      <c r="A126" s="83"/>
      <c r="B126" s="59"/>
      <c r="C126" s="62"/>
      <c r="D126" s="63"/>
      <c r="E126" s="91"/>
      <c r="F126" s="125">
        <f t="shared" si="5"/>
        <v>0</v>
      </c>
    </row>
    <row r="127" spans="1:6" ht="34.5" customHeight="1">
      <c r="A127" s="83" t="s">
        <v>553</v>
      </c>
      <c r="B127" s="59">
        <v>200</v>
      </c>
      <c r="C127" s="62" t="s">
        <v>554</v>
      </c>
      <c r="D127" s="63">
        <f>D128+D135</f>
        <v>30000</v>
      </c>
      <c r="E127" s="141">
        <f>E128+E135</f>
        <v>19200</v>
      </c>
      <c r="F127" s="125">
        <f t="shared" si="5"/>
        <v>10800</v>
      </c>
    </row>
    <row r="128" spans="1:6" ht="22.5" customHeight="1">
      <c r="A128" s="83" t="s">
        <v>551</v>
      </c>
      <c r="B128" s="92">
        <v>200</v>
      </c>
      <c r="C128" s="62" t="s">
        <v>552</v>
      </c>
      <c r="D128" s="91">
        <f t="shared" ref="D128:E131" si="10">D129</f>
        <v>26000</v>
      </c>
      <c r="E128" s="122">
        <f t="shared" si="10"/>
        <v>15200</v>
      </c>
      <c r="F128" s="125">
        <f t="shared" si="5"/>
        <v>10800</v>
      </c>
    </row>
    <row r="129" spans="1:6" ht="22.5" customHeight="1">
      <c r="A129" s="83" t="s">
        <v>305</v>
      </c>
      <c r="B129" s="124">
        <v>200</v>
      </c>
      <c r="C129" s="62" t="s">
        <v>550</v>
      </c>
      <c r="D129" s="91">
        <f t="shared" si="10"/>
        <v>26000</v>
      </c>
      <c r="E129" s="122">
        <f t="shared" si="10"/>
        <v>15200</v>
      </c>
      <c r="F129" s="125">
        <f t="shared" si="5"/>
        <v>10800</v>
      </c>
    </row>
    <row r="130" spans="1:6" ht="22.5" customHeight="1">
      <c r="A130" s="83" t="s">
        <v>266</v>
      </c>
      <c r="B130" s="124">
        <v>200</v>
      </c>
      <c r="C130" s="62" t="s">
        <v>549</v>
      </c>
      <c r="D130" s="63">
        <f t="shared" si="10"/>
        <v>26000</v>
      </c>
      <c r="E130" s="122">
        <f t="shared" si="10"/>
        <v>15200</v>
      </c>
      <c r="F130" s="125">
        <f t="shared" si="5"/>
        <v>10800</v>
      </c>
    </row>
    <row r="131" spans="1:6" ht="23.25" customHeight="1">
      <c r="A131" s="83" t="s">
        <v>274</v>
      </c>
      <c r="B131" s="124">
        <v>200</v>
      </c>
      <c r="C131" s="62" t="s">
        <v>548</v>
      </c>
      <c r="D131" s="63">
        <f t="shared" si="10"/>
        <v>26000</v>
      </c>
      <c r="E131" s="122">
        <f t="shared" si="10"/>
        <v>15200</v>
      </c>
      <c r="F131" s="125">
        <f t="shared" si="5"/>
        <v>10800</v>
      </c>
    </row>
    <row r="132" spans="1:6" ht="14.25" customHeight="1">
      <c r="A132" s="83" t="s">
        <v>120</v>
      </c>
      <c r="B132" s="124">
        <v>200</v>
      </c>
      <c r="C132" s="62" t="s">
        <v>547</v>
      </c>
      <c r="D132" s="91">
        <f>D133</f>
        <v>26000</v>
      </c>
      <c r="E132" s="141">
        <f>E133</f>
        <v>15200</v>
      </c>
      <c r="F132" s="125">
        <f t="shared" si="5"/>
        <v>10800</v>
      </c>
    </row>
    <row r="133" spans="1:6" ht="14.25" customHeight="1">
      <c r="A133" s="83" t="s">
        <v>130</v>
      </c>
      <c r="B133" s="144">
        <v>200</v>
      </c>
      <c r="C133" s="62" t="s">
        <v>592</v>
      </c>
      <c r="D133" s="141">
        <f>D134</f>
        <v>26000</v>
      </c>
      <c r="E133" s="141">
        <f>E134</f>
        <v>15200</v>
      </c>
      <c r="F133" s="145">
        <f t="shared" si="5"/>
        <v>10800</v>
      </c>
    </row>
    <row r="134" spans="1:6" ht="12.75" customHeight="1">
      <c r="A134" s="83" t="s">
        <v>135</v>
      </c>
      <c r="B134" s="124">
        <v>200</v>
      </c>
      <c r="C134" s="62" t="s">
        <v>546</v>
      </c>
      <c r="D134" s="63">
        <v>26000</v>
      </c>
      <c r="E134" s="63">
        <v>15200</v>
      </c>
      <c r="F134" s="125">
        <f t="shared" si="5"/>
        <v>10800</v>
      </c>
    </row>
    <row r="135" spans="1:6" ht="22.5" customHeight="1">
      <c r="A135" s="83" t="s">
        <v>582</v>
      </c>
      <c r="B135" s="144">
        <v>200</v>
      </c>
      <c r="C135" s="62" t="s">
        <v>584</v>
      </c>
      <c r="D135" s="141">
        <f t="shared" ref="D135:E141" si="11">D136</f>
        <v>4000</v>
      </c>
      <c r="E135" s="141">
        <f t="shared" si="11"/>
        <v>4000</v>
      </c>
      <c r="F135" s="145">
        <f t="shared" si="5"/>
        <v>0</v>
      </c>
    </row>
    <row r="136" spans="1:6" ht="12.75" customHeight="1">
      <c r="A136" s="83" t="s">
        <v>583</v>
      </c>
      <c r="B136" s="144">
        <v>200</v>
      </c>
      <c r="C136" s="62" t="s">
        <v>585</v>
      </c>
      <c r="D136" s="141">
        <f t="shared" si="11"/>
        <v>4000</v>
      </c>
      <c r="E136" s="141">
        <f t="shared" si="11"/>
        <v>4000</v>
      </c>
      <c r="F136" s="145">
        <f t="shared" si="5"/>
        <v>0</v>
      </c>
    </row>
    <row r="137" spans="1:6" ht="22.5" customHeight="1">
      <c r="A137" s="83" t="s">
        <v>305</v>
      </c>
      <c r="B137" s="144">
        <v>200</v>
      </c>
      <c r="C137" s="62" t="s">
        <v>586</v>
      </c>
      <c r="D137" s="141">
        <f t="shared" si="11"/>
        <v>4000</v>
      </c>
      <c r="E137" s="141">
        <f t="shared" si="11"/>
        <v>4000</v>
      </c>
      <c r="F137" s="145">
        <f t="shared" si="5"/>
        <v>0</v>
      </c>
    </row>
    <row r="138" spans="1:6" ht="21.75" customHeight="1">
      <c r="A138" s="83" t="s">
        <v>266</v>
      </c>
      <c r="B138" s="144">
        <v>200</v>
      </c>
      <c r="C138" s="62" t="s">
        <v>587</v>
      </c>
      <c r="D138" s="141">
        <f t="shared" si="11"/>
        <v>4000</v>
      </c>
      <c r="E138" s="141">
        <f t="shared" si="11"/>
        <v>4000</v>
      </c>
      <c r="F138" s="145">
        <f t="shared" si="5"/>
        <v>0</v>
      </c>
    </row>
    <row r="139" spans="1:6" ht="21.75" customHeight="1">
      <c r="A139" s="83" t="s">
        <v>274</v>
      </c>
      <c r="B139" s="144">
        <v>200</v>
      </c>
      <c r="C139" s="62" t="s">
        <v>588</v>
      </c>
      <c r="D139" s="141">
        <f t="shared" si="11"/>
        <v>4000</v>
      </c>
      <c r="E139" s="141">
        <f t="shared" si="11"/>
        <v>4000</v>
      </c>
      <c r="F139" s="145">
        <f t="shared" si="5"/>
        <v>0</v>
      </c>
    </row>
    <row r="140" spans="1:6" ht="11.25" customHeight="1">
      <c r="A140" s="83" t="s">
        <v>120</v>
      </c>
      <c r="B140" s="144">
        <v>200</v>
      </c>
      <c r="C140" s="62" t="s">
        <v>589</v>
      </c>
      <c r="D140" s="141">
        <f t="shared" si="11"/>
        <v>4000</v>
      </c>
      <c r="E140" s="141">
        <f t="shared" si="11"/>
        <v>4000</v>
      </c>
      <c r="F140" s="145">
        <f t="shared" si="5"/>
        <v>0</v>
      </c>
    </row>
    <row r="141" spans="1:6" ht="12.75" customHeight="1">
      <c r="A141" s="83" t="s">
        <v>130</v>
      </c>
      <c r="B141" s="144">
        <v>200</v>
      </c>
      <c r="C141" s="62" t="s">
        <v>590</v>
      </c>
      <c r="D141" s="141">
        <f t="shared" si="11"/>
        <v>4000</v>
      </c>
      <c r="E141" s="141">
        <f t="shared" si="11"/>
        <v>4000</v>
      </c>
      <c r="F141" s="145">
        <f t="shared" si="5"/>
        <v>0</v>
      </c>
    </row>
    <row r="142" spans="1:6" ht="12.75" customHeight="1">
      <c r="A142" s="83" t="s">
        <v>135</v>
      </c>
      <c r="B142" s="144">
        <v>200</v>
      </c>
      <c r="C142" s="62" t="s">
        <v>591</v>
      </c>
      <c r="D142" s="141">
        <v>4000</v>
      </c>
      <c r="E142" s="141">
        <v>4000</v>
      </c>
      <c r="F142" s="145">
        <f t="shared" si="5"/>
        <v>0</v>
      </c>
    </row>
    <row r="143" spans="1:6" ht="12.75" customHeight="1">
      <c r="A143" s="83" t="s">
        <v>155</v>
      </c>
      <c r="B143" s="100">
        <v>200</v>
      </c>
      <c r="C143" s="62" t="s">
        <v>426</v>
      </c>
      <c r="D143" s="99">
        <f t="shared" ref="D143:E148" si="12">D144</f>
        <v>5000</v>
      </c>
      <c r="E143" s="99">
        <f t="shared" si="12"/>
        <v>0</v>
      </c>
      <c r="F143" s="101">
        <f t="shared" si="5"/>
        <v>5000</v>
      </c>
    </row>
    <row r="144" spans="1:6" ht="33.75" customHeight="1">
      <c r="A144" s="83" t="s">
        <v>427</v>
      </c>
      <c r="B144" s="100">
        <v>200</v>
      </c>
      <c r="C144" s="62" t="s">
        <v>428</v>
      </c>
      <c r="D144" s="99">
        <f t="shared" si="12"/>
        <v>5000</v>
      </c>
      <c r="E144" s="99">
        <f t="shared" si="12"/>
        <v>0</v>
      </c>
      <c r="F144" s="101">
        <f t="shared" si="5"/>
        <v>5000</v>
      </c>
    </row>
    <row r="145" spans="1:6" ht="23.25" customHeight="1">
      <c r="A145" s="83" t="s">
        <v>305</v>
      </c>
      <c r="B145" s="100">
        <v>200</v>
      </c>
      <c r="C145" s="62" t="s">
        <v>429</v>
      </c>
      <c r="D145" s="99">
        <f t="shared" si="12"/>
        <v>5000</v>
      </c>
      <c r="E145" s="99">
        <f t="shared" si="12"/>
        <v>0</v>
      </c>
      <c r="F145" s="101">
        <f t="shared" si="5"/>
        <v>5000</v>
      </c>
    </row>
    <row r="146" spans="1:6" ht="24" customHeight="1">
      <c r="A146" s="83" t="s">
        <v>266</v>
      </c>
      <c r="B146" s="100">
        <v>200</v>
      </c>
      <c r="C146" s="62" t="s">
        <v>430</v>
      </c>
      <c r="D146" s="99">
        <f t="shared" si="12"/>
        <v>5000</v>
      </c>
      <c r="E146" s="99">
        <f t="shared" si="12"/>
        <v>0</v>
      </c>
      <c r="F146" s="101">
        <f t="shared" si="5"/>
        <v>5000</v>
      </c>
    </row>
    <row r="147" spans="1:6" ht="24" customHeight="1">
      <c r="A147" s="83" t="s">
        <v>274</v>
      </c>
      <c r="B147" s="100">
        <v>200</v>
      </c>
      <c r="C147" s="62" t="s">
        <v>431</v>
      </c>
      <c r="D147" s="99">
        <f t="shared" si="12"/>
        <v>5000</v>
      </c>
      <c r="E147" s="99">
        <f t="shared" si="12"/>
        <v>0</v>
      </c>
      <c r="F147" s="101">
        <f t="shared" si="5"/>
        <v>5000</v>
      </c>
    </row>
    <row r="148" spans="1:6" ht="12.75" customHeight="1">
      <c r="A148" s="83" t="s">
        <v>137</v>
      </c>
      <c r="B148" s="100">
        <v>200</v>
      </c>
      <c r="C148" s="62" t="s">
        <v>432</v>
      </c>
      <c r="D148" s="99">
        <f t="shared" si="12"/>
        <v>5000</v>
      </c>
      <c r="E148" s="99">
        <f t="shared" si="12"/>
        <v>0</v>
      </c>
      <c r="F148" s="101">
        <f t="shared" si="5"/>
        <v>5000</v>
      </c>
    </row>
    <row r="149" spans="1:6" ht="12.75" customHeight="1">
      <c r="A149" s="83" t="s">
        <v>138</v>
      </c>
      <c r="B149" s="100">
        <v>200</v>
      </c>
      <c r="C149" s="62" t="s">
        <v>433</v>
      </c>
      <c r="D149" s="99">
        <v>5000</v>
      </c>
      <c r="E149" s="99">
        <v>0</v>
      </c>
      <c r="F149" s="101">
        <f t="shared" si="5"/>
        <v>5000</v>
      </c>
    </row>
    <row r="150" spans="1:6" ht="12.75" customHeight="1">
      <c r="A150" s="83" t="s">
        <v>156</v>
      </c>
      <c r="B150" s="59">
        <v>200</v>
      </c>
      <c r="C150" s="62" t="s">
        <v>157</v>
      </c>
      <c r="D150" s="63">
        <f t="shared" ref="D150:E152" si="13">D151</f>
        <v>149300</v>
      </c>
      <c r="E150" s="63">
        <f t="shared" si="13"/>
        <v>91604.68</v>
      </c>
      <c r="F150" s="93">
        <f t="shared" si="5"/>
        <v>57695.320000000007</v>
      </c>
    </row>
    <row r="151" spans="1:6" ht="15" customHeight="1">
      <c r="A151" s="83" t="s">
        <v>158</v>
      </c>
      <c r="B151" s="59">
        <v>200</v>
      </c>
      <c r="C151" s="62" t="s">
        <v>159</v>
      </c>
      <c r="D151" s="63">
        <f t="shared" si="13"/>
        <v>149300</v>
      </c>
      <c r="E151" s="63">
        <f t="shared" si="13"/>
        <v>91604.68</v>
      </c>
      <c r="F151" s="93">
        <f t="shared" si="5"/>
        <v>57695.320000000007</v>
      </c>
    </row>
    <row r="152" spans="1:6" ht="21" customHeight="1">
      <c r="A152" s="83" t="s">
        <v>160</v>
      </c>
      <c r="B152" s="59">
        <v>200</v>
      </c>
      <c r="C152" s="62" t="s">
        <v>161</v>
      </c>
      <c r="D152" s="63">
        <f t="shared" si="13"/>
        <v>149300</v>
      </c>
      <c r="E152" s="63">
        <f t="shared" si="13"/>
        <v>91604.68</v>
      </c>
      <c r="F152" s="93">
        <f t="shared" si="5"/>
        <v>57695.320000000007</v>
      </c>
    </row>
    <row r="153" spans="1:6" ht="22.5" customHeight="1">
      <c r="A153" s="83" t="s">
        <v>162</v>
      </c>
      <c r="B153" s="59">
        <v>200</v>
      </c>
      <c r="C153" s="62" t="s">
        <v>163</v>
      </c>
      <c r="D153" s="63">
        <f>D154+D161</f>
        <v>149300</v>
      </c>
      <c r="E153" s="91">
        <f>E154+E161</f>
        <v>91604.68</v>
      </c>
      <c r="F153" s="93">
        <f t="shared" si="5"/>
        <v>57695.320000000007</v>
      </c>
    </row>
    <row r="154" spans="1:6" ht="54" customHeight="1">
      <c r="A154" s="103" t="s">
        <v>421</v>
      </c>
      <c r="B154" s="92">
        <v>200</v>
      </c>
      <c r="C154" s="62" t="s">
        <v>337</v>
      </c>
      <c r="D154" s="91">
        <f>D155</f>
        <v>147300</v>
      </c>
      <c r="E154" s="91">
        <f>E155</f>
        <v>91604.68</v>
      </c>
      <c r="F154" s="93">
        <f t="shared" si="5"/>
        <v>55695.320000000007</v>
      </c>
    </row>
    <row r="155" spans="1:6" ht="22.5" customHeight="1">
      <c r="A155" s="83" t="s">
        <v>239</v>
      </c>
      <c r="B155" s="92">
        <v>200</v>
      </c>
      <c r="C155" s="62" t="s">
        <v>338</v>
      </c>
      <c r="D155" s="91">
        <f>D156</f>
        <v>147300</v>
      </c>
      <c r="E155" s="91">
        <f>E156</f>
        <v>91604.68</v>
      </c>
      <c r="F155" s="93">
        <f t="shared" si="5"/>
        <v>55695.320000000007</v>
      </c>
    </row>
    <row r="156" spans="1:6" ht="12.75" customHeight="1">
      <c r="A156" s="83" t="s">
        <v>241</v>
      </c>
      <c r="B156" s="59">
        <v>200</v>
      </c>
      <c r="C156" s="62" t="s">
        <v>339</v>
      </c>
      <c r="D156" s="63">
        <f>D157</f>
        <v>147300</v>
      </c>
      <c r="E156" s="63">
        <f>E157+E164</f>
        <v>91604.68</v>
      </c>
      <c r="F156" s="93">
        <f t="shared" ref="F156:F264" si="14">D156-E156</f>
        <v>55695.320000000007</v>
      </c>
    </row>
    <row r="157" spans="1:6" ht="11.25" customHeight="1">
      <c r="A157" s="83" t="s">
        <v>120</v>
      </c>
      <c r="B157" s="59">
        <v>200</v>
      </c>
      <c r="C157" s="62" t="s">
        <v>340</v>
      </c>
      <c r="D157" s="63">
        <f>D158</f>
        <v>147300</v>
      </c>
      <c r="E157" s="63">
        <f>E158</f>
        <v>91604.68</v>
      </c>
      <c r="F157" s="93">
        <f t="shared" si="14"/>
        <v>55695.320000000007</v>
      </c>
    </row>
    <row r="158" spans="1:6" ht="21" customHeight="1">
      <c r="A158" s="83" t="s">
        <v>121</v>
      </c>
      <c r="B158" s="59">
        <v>200</v>
      </c>
      <c r="C158" s="62" t="s">
        <v>341</v>
      </c>
      <c r="D158" s="63">
        <f>D159+D160</f>
        <v>147300</v>
      </c>
      <c r="E158" s="63">
        <f>E159+E160</f>
        <v>91604.68</v>
      </c>
      <c r="F158" s="93">
        <f t="shared" si="14"/>
        <v>55695.320000000007</v>
      </c>
    </row>
    <row r="159" spans="1:6" ht="11.25" customHeight="1">
      <c r="A159" s="83" t="s">
        <v>122</v>
      </c>
      <c r="B159" s="59">
        <v>200</v>
      </c>
      <c r="C159" s="62" t="s">
        <v>342</v>
      </c>
      <c r="D159" s="63">
        <v>113000</v>
      </c>
      <c r="E159" s="63">
        <v>71589.679999999993</v>
      </c>
      <c r="F159" s="93">
        <f t="shared" si="14"/>
        <v>41410.320000000007</v>
      </c>
    </row>
    <row r="160" spans="1:6" ht="12.75" customHeight="1">
      <c r="A160" s="83" t="s">
        <v>124</v>
      </c>
      <c r="B160" s="59">
        <v>200</v>
      </c>
      <c r="C160" s="62" t="s">
        <v>343</v>
      </c>
      <c r="D160" s="63">
        <v>34300</v>
      </c>
      <c r="E160" s="63">
        <v>20015</v>
      </c>
      <c r="F160" s="93">
        <f t="shared" si="14"/>
        <v>14285</v>
      </c>
    </row>
    <row r="161" spans="1:6" ht="21" customHeight="1">
      <c r="A161" s="83" t="s">
        <v>305</v>
      </c>
      <c r="B161" s="92">
        <v>200</v>
      </c>
      <c r="C161" s="62" t="s">
        <v>345</v>
      </c>
      <c r="D161" s="91">
        <f t="shared" ref="D161:E164" si="15">D162</f>
        <v>2000</v>
      </c>
      <c r="E161" s="91">
        <f t="shared" si="15"/>
        <v>0</v>
      </c>
      <c r="F161" s="93">
        <f t="shared" si="14"/>
        <v>2000</v>
      </c>
    </row>
    <row r="162" spans="1:6" ht="22.5" customHeight="1">
      <c r="A162" s="83" t="s">
        <v>266</v>
      </c>
      <c r="B162" s="92">
        <v>200</v>
      </c>
      <c r="C162" s="62" t="s">
        <v>344</v>
      </c>
      <c r="D162" s="91">
        <f t="shared" si="15"/>
        <v>2000</v>
      </c>
      <c r="E162" s="91">
        <f t="shared" si="15"/>
        <v>0</v>
      </c>
      <c r="F162" s="93">
        <f t="shared" si="14"/>
        <v>2000</v>
      </c>
    </row>
    <row r="163" spans="1:6" ht="21.75" customHeight="1">
      <c r="A163" s="83" t="s">
        <v>274</v>
      </c>
      <c r="B163" s="92">
        <v>200</v>
      </c>
      <c r="C163" s="62" t="s">
        <v>346</v>
      </c>
      <c r="D163" s="91">
        <f t="shared" si="15"/>
        <v>2000</v>
      </c>
      <c r="E163" s="91">
        <f t="shared" si="15"/>
        <v>0</v>
      </c>
      <c r="F163" s="93">
        <f t="shared" si="14"/>
        <v>2000</v>
      </c>
    </row>
    <row r="164" spans="1:6" ht="15" customHeight="1">
      <c r="A164" s="83" t="s">
        <v>137</v>
      </c>
      <c r="B164" s="59">
        <v>200</v>
      </c>
      <c r="C164" s="62" t="s">
        <v>347</v>
      </c>
      <c r="D164" s="63">
        <f t="shared" si="15"/>
        <v>2000</v>
      </c>
      <c r="E164" s="91">
        <f t="shared" si="15"/>
        <v>0</v>
      </c>
      <c r="F164" s="93">
        <f t="shared" si="14"/>
        <v>2000</v>
      </c>
    </row>
    <row r="165" spans="1:6" ht="15" customHeight="1">
      <c r="A165" s="83" t="s">
        <v>138</v>
      </c>
      <c r="B165" s="59">
        <v>200</v>
      </c>
      <c r="C165" s="62" t="s">
        <v>348</v>
      </c>
      <c r="D165" s="63">
        <v>2000</v>
      </c>
      <c r="E165" s="63">
        <v>0</v>
      </c>
      <c r="F165" s="93">
        <f t="shared" si="14"/>
        <v>2000</v>
      </c>
    </row>
    <row r="166" spans="1:6" ht="23.25" customHeight="1">
      <c r="A166" s="83" t="s">
        <v>164</v>
      </c>
      <c r="B166" s="59">
        <v>200</v>
      </c>
      <c r="C166" s="62" t="s">
        <v>165</v>
      </c>
      <c r="D166" s="63">
        <f>D167</f>
        <v>164600</v>
      </c>
      <c r="E166" s="91">
        <f>E167</f>
        <v>118964.23999999999</v>
      </c>
      <c r="F166" s="93">
        <f t="shared" si="14"/>
        <v>45635.760000000009</v>
      </c>
    </row>
    <row r="167" spans="1:6" ht="32.25" customHeight="1">
      <c r="A167" s="83" t="s">
        <v>166</v>
      </c>
      <c r="B167" s="59">
        <v>200</v>
      </c>
      <c r="C167" s="62" t="s">
        <v>167</v>
      </c>
      <c r="D167" s="63">
        <f>D168+D175</f>
        <v>164600</v>
      </c>
      <c r="E167" s="91">
        <f>E168+E175</f>
        <v>118964.23999999999</v>
      </c>
      <c r="F167" s="93">
        <f t="shared" si="14"/>
        <v>45635.760000000009</v>
      </c>
    </row>
    <row r="168" spans="1:6" ht="14.25" customHeight="1">
      <c r="A168" s="83" t="s">
        <v>140</v>
      </c>
      <c r="B168" s="59">
        <v>200</v>
      </c>
      <c r="C168" s="62" t="s">
        <v>168</v>
      </c>
      <c r="D168" s="63">
        <f t="shared" ref="D168:E170" si="16">D169</f>
        <v>83900</v>
      </c>
      <c r="E168" s="121">
        <f t="shared" si="16"/>
        <v>55900</v>
      </c>
      <c r="F168" s="93">
        <f t="shared" si="14"/>
        <v>28000</v>
      </c>
    </row>
    <row r="169" spans="1:6" ht="78.75" customHeight="1">
      <c r="A169" s="83" t="s">
        <v>349</v>
      </c>
      <c r="B169" s="59">
        <v>200</v>
      </c>
      <c r="C169" s="62" t="s">
        <v>169</v>
      </c>
      <c r="D169" s="63">
        <f t="shared" si="16"/>
        <v>83900</v>
      </c>
      <c r="E169" s="121">
        <f t="shared" si="16"/>
        <v>55900</v>
      </c>
      <c r="F169" s="93">
        <f t="shared" si="14"/>
        <v>28000</v>
      </c>
    </row>
    <row r="170" spans="1:6" ht="12.75" customHeight="1">
      <c r="A170" s="83" t="s">
        <v>140</v>
      </c>
      <c r="B170" s="92">
        <v>200</v>
      </c>
      <c r="C170" s="62" t="s">
        <v>350</v>
      </c>
      <c r="D170" s="91">
        <f t="shared" si="16"/>
        <v>83900</v>
      </c>
      <c r="E170" s="121">
        <f t="shared" si="16"/>
        <v>55900</v>
      </c>
      <c r="F170" s="93">
        <f t="shared" si="14"/>
        <v>28000</v>
      </c>
    </row>
    <row r="171" spans="1:6" ht="13.5" customHeight="1">
      <c r="A171" s="83" t="s">
        <v>78</v>
      </c>
      <c r="B171" s="59">
        <v>200</v>
      </c>
      <c r="C171" s="62" t="s">
        <v>351</v>
      </c>
      <c r="D171" s="63">
        <f t="shared" ref="D171:E173" si="17">D172</f>
        <v>83900</v>
      </c>
      <c r="E171" s="121">
        <f t="shared" si="17"/>
        <v>55900</v>
      </c>
      <c r="F171" s="93">
        <f t="shared" si="14"/>
        <v>28000</v>
      </c>
    </row>
    <row r="172" spans="1:6" ht="11.25" customHeight="1">
      <c r="A172" s="83" t="s">
        <v>170</v>
      </c>
      <c r="B172" s="59">
        <v>200</v>
      </c>
      <c r="C172" s="62" t="s">
        <v>352</v>
      </c>
      <c r="D172" s="63">
        <f t="shared" si="17"/>
        <v>83900</v>
      </c>
      <c r="E172" s="121">
        <f t="shared" si="17"/>
        <v>55900</v>
      </c>
      <c r="F172" s="93">
        <f t="shared" si="14"/>
        <v>28000</v>
      </c>
    </row>
    <row r="173" spans="1:6" ht="13.5" customHeight="1">
      <c r="A173" s="83" t="s">
        <v>146</v>
      </c>
      <c r="B173" s="59">
        <v>200</v>
      </c>
      <c r="C173" s="62" t="s">
        <v>353</v>
      </c>
      <c r="D173" s="63">
        <f t="shared" si="17"/>
        <v>83900</v>
      </c>
      <c r="E173" s="121">
        <f t="shared" si="17"/>
        <v>55900</v>
      </c>
      <c r="F173" s="93">
        <f t="shared" si="14"/>
        <v>28000</v>
      </c>
    </row>
    <row r="174" spans="1:6" ht="22.5" customHeight="1">
      <c r="A174" s="83" t="s">
        <v>147</v>
      </c>
      <c r="B174" s="59">
        <v>200</v>
      </c>
      <c r="C174" s="62" t="s">
        <v>354</v>
      </c>
      <c r="D174" s="63">
        <v>83900</v>
      </c>
      <c r="E174" s="63">
        <v>55900</v>
      </c>
      <c r="F174" s="93">
        <f t="shared" si="14"/>
        <v>28000</v>
      </c>
    </row>
    <row r="175" spans="1:6" ht="16.5" customHeight="1">
      <c r="A175" s="83" t="s">
        <v>155</v>
      </c>
      <c r="B175" s="59">
        <v>200</v>
      </c>
      <c r="C175" s="62" t="s">
        <v>171</v>
      </c>
      <c r="D175" s="63">
        <f t="shared" ref="D175:E178" si="18">D176</f>
        <v>80700</v>
      </c>
      <c r="E175" s="91">
        <f t="shared" si="18"/>
        <v>63064.24</v>
      </c>
      <c r="F175" s="93">
        <f t="shared" si="14"/>
        <v>17635.760000000002</v>
      </c>
    </row>
    <row r="176" spans="1:6" ht="42.75" customHeight="1">
      <c r="A176" s="83" t="s">
        <v>355</v>
      </c>
      <c r="B176" s="59">
        <v>200</v>
      </c>
      <c r="C176" s="62" t="s">
        <v>172</v>
      </c>
      <c r="D176" s="63">
        <f t="shared" si="18"/>
        <v>80700</v>
      </c>
      <c r="E176" s="91">
        <f t="shared" si="18"/>
        <v>63064.24</v>
      </c>
      <c r="F176" s="93">
        <f t="shared" si="14"/>
        <v>17635.760000000002</v>
      </c>
    </row>
    <row r="177" spans="1:6" ht="22.5" customHeight="1">
      <c r="A177" s="83" t="s">
        <v>305</v>
      </c>
      <c r="B177" s="92">
        <v>200</v>
      </c>
      <c r="C177" s="62" t="s">
        <v>356</v>
      </c>
      <c r="D177" s="91">
        <f t="shared" si="18"/>
        <v>80700</v>
      </c>
      <c r="E177" s="91">
        <f t="shared" si="18"/>
        <v>63064.24</v>
      </c>
      <c r="F177" s="93">
        <f t="shared" si="14"/>
        <v>17635.760000000002</v>
      </c>
    </row>
    <row r="178" spans="1:6" ht="22.5" customHeight="1">
      <c r="A178" s="83" t="s">
        <v>266</v>
      </c>
      <c r="B178" s="92">
        <v>200</v>
      </c>
      <c r="C178" s="62" t="s">
        <v>357</v>
      </c>
      <c r="D178" s="91">
        <f t="shared" si="18"/>
        <v>80700</v>
      </c>
      <c r="E178" s="91">
        <f t="shared" si="18"/>
        <v>63064.24</v>
      </c>
      <c r="F178" s="93">
        <f t="shared" si="14"/>
        <v>17635.760000000002</v>
      </c>
    </row>
    <row r="179" spans="1:6" ht="21.75" customHeight="1">
      <c r="A179" s="83" t="s">
        <v>274</v>
      </c>
      <c r="B179" s="92">
        <v>200</v>
      </c>
      <c r="C179" s="62" t="s">
        <v>358</v>
      </c>
      <c r="D179" s="63">
        <f>D180+D184</f>
        <v>80700</v>
      </c>
      <c r="E179" s="91">
        <f>E180+E184</f>
        <v>63064.24</v>
      </c>
      <c r="F179" s="93">
        <f t="shared" si="14"/>
        <v>17635.760000000002</v>
      </c>
    </row>
    <row r="180" spans="1:6" ht="14.25" customHeight="1">
      <c r="A180" s="83" t="s">
        <v>120</v>
      </c>
      <c r="B180" s="106">
        <v>200</v>
      </c>
      <c r="C180" s="62" t="s">
        <v>486</v>
      </c>
      <c r="D180" s="63">
        <f>D181</f>
        <v>21500</v>
      </c>
      <c r="E180" s="105">
        <f>E181</f>
        <v>17364.239999999998</v>
      </c>
      <c r="F180" s="93">
        <f>D180-E180</f>
        <v>4135.760000000002</v>
      </c>
    </row>
    <row r="181" spans="1:6" ht="12.75" customHeight="1">
      <c r="A181" s="83" t="s">
        <v>130</v>
      </c>
      <c r="B181" s="106">
        <v>200</v>
      </c>
      <c r="C181" s="62" t="s">
        <v>555</v>
      </c>
      <c r="D181" s="63">
        <f>D182+D183</f>
        <v>21500</v>
      </c>
      <c r="E181" s="134">
        <f>E182+E183</f>
        <v>17364.239999999998</v>
      </c>
      <c r="F181" s="93">
        <f>D181-E181</f>
        <v>4135.760000000002</v>
      </c>
    </row>
    <row r="182" spans="1:6" ht="12.75" customHeight="1">
      <c r="A182" s="83" t="s">
        <v>134</v>
      </c>
      <c r="B182" s="136">
        <v>200</v>
      </c>
      <c r="C182" s="62" t="s">
        <v>575</v>
      </c>
      <c r="D182" s="134">
        <v>15900</v>
      </c>
      <c r="E182" s="134">
        <v>11850</v>
      </c>
      <c r="F182" s="137">
        <f>D182-E182</f>
        <v>4050</v>
      </c>
    </row>
    <row r="183" spans="1:6" ht="13.5" customHeight="1">
      <c r="A183" s="83" t="s">
        <v>135</v>
      </c>
      <c r="B183" s="59">
        <v>200</v>
      </c>
      <c r="C183" s="62" t="s">
        <v>487</v>
      </c>
      <c r="D183" s="63">
        <v>5600</v>
      </c>
      <c r="E183" s="91">
        <v>5514.24</v>
      </c>
      <c r="F183" s="93">
        <f t="shared" si="14"/>
        <v>85.760000000000218</v>
      </c>
    </row>
    <row r="184" spans="1:6" ht="13.5" customHeight="1">
      <c r="A184" s="83" t="s">
        <v>137</v>
      </c>
      <c r="B184" s="61">
        <v>200</v>
      </c>
      <c r="C184" s="67" t="s">
        <v>359</v>
      </c>
      <c r="D184" s="63">
        <f>D186+D187</f>
        <v>59200</v>
      </c>
      <c r="E184" s="134">
        <f>E186+E187</f>
        <v>45700</v>
      </c>
      <c r="F184" s="93">
        <f t="shared" si="14"/>
        <v>13500</v>
      </c>
    </row>
    <row r="185" spans="1:6" ht="13.5" hidden="1" customHeight="1">
      <c r="A185" s="83" t="s">
        <v>516</v>
      </c>
      <c r="B185" s="116">
        <v>200</v>
      </c>
      <c r="C185" s="67" t="s">
        <v>517</v>
      </c>
      <c r="D185" s="115"/>
      <c r="E185" s="115"/>
      <c r="F185" s="137">
        <f t="shared" si="14"/>
        <v>0</v>
      </c>
    </row>
    <row r="186" spans="1:6" ht="13.5" customHeight="1">
      <c r="A186" s="83" t="s">
        <v>532</v>
      </c>
      <c r="B186" s="136">
        <v>200</v>
      </c>
      <c r="C186" s="67" t="s">
        <v>517</v>
      </c>
      <c r="D186" s="134">
        <v>43300</v>
      </c>
      <c r="E186" s="134">
        <v>43250</v>
      </c>
      <c r="F186" s="137">
        <f t="shared" si="14"/>
        <v>50</v>
      </c>
    </row>
    <row r="187" spans="1:6" ht="13.5" customHeight="1">
      <c r="A187" s="83" t="s">
        <v>138</v>
      </c>
      <c r="B187" s="61">
        <v>200</v>
      </c>
      <c r="C187" s="67" t="s">
        <v>360</v>
      </c>
      <c r="D187" s="63">
        <v>15900</v>
      </c>
      <c r="E187" s="63">
        <v>2450</v>
      </c>
      <c r="F187" s="93">
        <f t="shared" si="14"/>
        <v>13450</v>
      </c>
    </row>
    <row r="188" spans="1:6" ht="13.5" customHeight="1">
      <c r="A188" s="83" t="s">
        <v>434</v>
      </c>
      <c r="B188" s="100">
        <v>200</v>
      </c>
      <c r="C188" s="67" t="s">
        <v>435</v>
      </c>
      <c r="D188" s="99">
        <f>D199+D218+D189</f>
        <v>393900</v>
      </c>
      <c r="E188" s="122">
        <f>E199+E218+E189</f>
        <v>26456</v>
      </c>
      <c r="F188" s="101">
        <f t="shared" si="14"/>
        <v>367444</v>
      </c>
    </row>
    <row r="189" spans="1:6" ht="13.5" customHeight="1">
      <c r="A189" s="132" t="s">
        <v>568</v>
      </c>
      <c r="B189" s="124">
        <v>200</v>
      </c>
      <c r="C189" s="67" t="s">
        <v>569</v>
      </c>
      <c r="D189" s="122">
        <f t="shared" ref="D189:D197" si="19">D190</f>
        <v>108400</v>
      </c>
      <c r="E189" s="122">
        <f t="shared" ref="E189:E197" si="20">E190</f>
        <v>0</v>
      </c>
      <c r="F189" s="125">
        <f t="shared" si="14"/>
        <v>108400</v>
      </c>
    </row>
    <row r="190" spans="1:6" ht="13.5" customHeight="1">
      <c r="A190" s="132" t="s">
        <v>566</v>
      </c>
      <c r="B190" s="124">
        <v>200</v>
      </c>
      <c r="C190" s="67" t="s">
        <v>567</v>
      </c>
      <c r="D190" s="122">
        <f t="shared" si="19"/>
        <v>108400</v>
      </c>
      <c r="E190" s="122">
        <f t="shared" si="20"/>
        <v>0</v>
      </c>
      <c r="F190" s="125">
        <f t="shared" si="14"/>
        <v>108400</v>
      </c>
    </row>
    <row r="191" spans="1:6" ht="47.25" customHeight="1">
      <c r="A191" s="133" t="s">
        <v>564</v>
      </c>
      <c r="B191" s="124">
        <v>200</v>
      </c>
      <c r="C191" s="67" t="s">
        <v>565</v>
      </c>
      <c r="D191" s="122">
        <f t="shared" si="19"/>
        <v>108400</v>
      </c>
      <c r="E191" s="122">
        <f t="shared" si="20"/>
        <v>0</v>
      </c>
      <c r="F191" s="125">
        <f t="shared" si="14"/>
        <v>108400</v>
      </c>
    </row>
    <row r="192" spans="1:6" ht="45" customHeight="1">
      <c r="A192" s="133" t="s">
        <v>562</v>
      </c>
      <c r="B192" s="124">
        <v>200</v>
      </c>
      <c r="C192" s="67" t="s">
        <v>563</v>
      </c>
      <c r="D192" s="122">
        <f t="shared" si="19"/>
        <v>108400</v>
      </c>
      <c r="E192" s="122">
        <f t="shared" si="20"/>
        <v>0</v>
      </c>
      <c r="F192" s="125">
        <f t="shared" si="14"/>
        <v>108400</v>
      </c>
    </row>
    <row r="193" spans="1:6" ht="22.5" customHeight="1">
      <c r="A193" s="83" t="s">
        <v>305</v>
      </c>
      <c r="B193" s="124">
        <v>200</v>
      </c>
      <c r="C193" s="67" t="s">
        <v>561</v>
      </c>
      <c r="D193" s="122">
        <f t="shared" si="19"/>
        <v>108400</v>
      </c>
      <c r="E193" s="122">
        <f t="shared" si="20"/>
        <v>0</v>
      </c>
      <c r="F193" s="125">
        <f t="shared" si="14"/>
        <v>108400</v>
      </c>
    </row>
    <row r="194" spans="1:6" ht="23.25" customHeight="1">
      <c r="A194" s="83" t="s">
        <v>266</v>
      </c>
      <c r="B194" s="124">
        <v>200</v>
      </c>
      <c r="C194" s="67" t="s">
        <v>560</v>
      </c>
      <c r="D194" s="122">
        <f t="shared" si="19"/>
        <v>108400</v>
      </c>
      <c r="E194" s="122">
        <f t="shared" si="20"/>
        <v>0</v>
      </c>
      <c r="F194" s="125">
        <f t="shared" si="14"/>
        <v>108400</v>
      </c>
    </row>
    <row r="195" spans="1:6" ht="21.75" customHeight="1">
      <c r="A195" s="83" t="s">
        <v>274</v>
      </c>
      <c r="B195" s="124">
        <v>200</v>
      </c>
      <c r="C195" s="67" t="s">
        <v>559</v>
      </c>
      <c r="D195" s="122">
        <f t="shared" si="19"/>
        <v>108400</v>
      </c>
      <c r="E195" s="122">
        <f t="shared" si="20"/>
        <v>0</v>
      </c>
      <c r="F195" s="125">
        <f t="shared" si="14"/>
        <v>108400</v>
      </c>
    </row>
    <row r="196" spans="1:6" ht="13.5" customHeight="1">
      <c r="A196" s="83" t="s">
        <v>120</v>
      </c>
      <c r="B196" s="124">
        <v>200</v>
      </c>
      <c r="C196" s="67" t="s">
        <v>558</v>
      </c>
      <c r="D196" s="122">
        <f t="shared" si="19"/>
        <v>108400</v>
      </c>
      <c r="E196" s="122">
        <f t="shared" si="20"/>
        <v>0</v>
      </c>
      <c r="F196" s="125">
        <f t="shared" si="14"/>
        <v>108400</v>
      </c>
    </row>
    <row r="197" spans="1:6" ht="13.5" customHeight="1">
      <c r="A197" s="83" t="s">
        <v>130</v>
      </c>
      <c r="B197" s="124">
        <v>200</v>
      </c>
      <c r="C197" s="67" t="s">
        <v>557</v>
      </c>
      <c r="D197" s="122">
        <f t="shared" si="19"/>
        <v>108400</v>
      </c>
      <c r="E197" s="122">
        <f t="shared" si="20"/>
        <v>0</v>
      </c>
      <c r="F197" s="125">
        <f t="shared" si="14"/>
        <v>108400</v>
      </c>
    </row>
    <row r="198" spans="1:6" ht="13.5" customHeight="1">
      <c r="A198" s="83" t="s">
        <v>135</v>
      </c>
      <c r="B198" s="124">
        <v>200</v>
      </c>
      <c r="C198" s="67" t="s">
        <v>556</v>
      </c>
      <c r="D198" s="122">
        <v>108400</v>
      </c>
      <c r="E198" s="122">
        <v>0</v>
      </c>
      <c r="F198" s="125">
        <f t="shared" si="14"/>
        <v>108400</v>
      </c>
    </row>
    <row r="199" spans="1:6" ht="13.5" customHeight="1">
      <c r="A199" s="83" t="s">
        <v>436</v>
      </c>
      <c r="B199" s="100">
        <v>200</v>
      </c>
      <c r="C199" s="67" t="s">
        <v>437</v>
      </c>
      <c r="D199" s="99">
        <f>D200+D208</f>
        <v>285500</v>
      </c>
      <c r="E199" s="108">
        <f>E200+E208</f>
        <v>26456</v>
      </c>
      <c r="F199" s="101">
        <f t="shared" si="14"/>
        <v>259044</v>
      </c>
    </row>
    <row r="200" spans="1:6" ht="13.5" customHeight="1">
      <c r="A200" s="83" t="s">
        <v>187</v>
      </c>
      <c r="B200" s="100">
        <v>200</v>
      </c>
      <c r="C200" s="67" t="s">
        <v>438</v>
      </c>
      <c r="D200" s="99">
        <f t="shared" ref="D200:E206" si="21">D201</f>
        <v>245600</v>
      </c>
      <c r="E200" s="99">
        <f t="shared" si="21"/>
        <v>0</v>
      </c>
      <c r="F200" s="101">
        <f t="shared" si="14"/>
        <v>245600</v>
      </c>
    </row>
    <row r="201" spans="1:6" ht="43.5" customHeight="1">
      <c r="A201" s="83" t="s">
        <v>370</v>
      </c>
      <c r="B201" s="100">
        <v>200</v>
      </c>
      <c r="C201" s="67" t="s">
        <v>439</v>
      </c>
      <c r="D201" s="99">
        <f t="shared" si="21"/>
        <v>245600</v>
      </c>
      <c r="E201" s="99">
        <f t="shared" si="21"/>
        <v>0</v>
      </c>
      <c r="F201" s="101">
        <f t="shared" si="14"/>
        <v>245600</v>
      </c>
    </row>
    <row r="202" spans="1:6" ht="22.5" customHeight="1">
      <c r="A202" s="83" t="s">
        <v>305</v>
      </c>
      <c r="B202" s="100">
        <v>200</v>
      </c>
      <c r="C202" s="67" t="s">
        <v>440</v>
      </c>
      <c r="D202" s="99">
        <f t="shared" si="21"/>
        <v>245600</v>
      </c>
      <c r="E202" s="99">
        <f t="shared" si="21"/>
        <v>0</v>
      </c>
      <c r="F202" s="101">
        <f t="shared" si="14"/>
        <v>245600</v>
      </c>
    </row>
    <row r="203" spans="1:6" ht="22.5" customHeight="1">
      <c r="A203" s="83" t="s">
        <v>266</v>
      </c>
      <c r="B203" s="100">
        <v>200</v>
      </c>
      <c r="C203" s="67" t="s">
        <v>441</v>
      </c>
      <c r="D203" s="99">
        <f t="shared" si="21"/>
        <v>245600</v>
      </c>
      <c r="E203" s="99">
        <f t="shared" si="21"/>
        <v>0</v>
      </c>
      <c r="F203" s="101">
        <f t="shared" si="14"/>
        <v>245600</v>
      </c>
    </row>
    <row r="204" spans="1:6" ht="21.75" customHeight="1">
      <c r="A204" s="83" t="s">
        <v>274</v>
      </c>
      <c r="B204" s="100">
        <v>200</v>
      </c>
      <c r="C204" s="67" t="s">
        <v>442</v>
      </c>
      <c r="D204" s="99">
        <f t="shared" si="21"/>
        <v>245600</v>
      </c>
      <c r="E204" s="99">
        <f t="shared" si="21"/>
        <v>0</v>
      </c>
      <c r="F204" s="101">
        <f t="shared" si="14"/>
        <v>245600</v>
      </c>
    </row>
    <row r="205" spans="1:6" ht="13.5" customHeight="1">
      <c r="A205" s="83" t="s">
        <v>120</v>
      </c>
      <c r="B205" s="100">
        <v>200</v>
      </c>
      <c r="C205" s="67" t="s">
        <v>443</v>
      </c>
      <c r="D205" s="99">
        <f t="shared" si="21"/>
        <v>245600</v>
      </c>
      <c r="E205" s="99">
        <f t="shared" si="21"/>
        <v>0</v>
      </c>
      <c r="F205" s="101">
        <f t="shared" si="14"/>
        <v>245600</v>
      </c>
    </row>
    <row r="206" spans="1:6" ht="13.5" customHeight="1">
      <c r="A206" s="83" t="s">
        <v>130</v>
      </c>
      <c r="B206" s="100">
        <v>200</v>
      </c>
      <c r="C206" s="67" t="s">
        <v>444</v>
      </c>
      <c r="D206" s="99">
        <f t="shared" si="21"/>
        <v>245600</v>
      </c>
      <c r="E206" s="99">
        <f t="shared" si="21"/>
        <v>0</v>
      </c>
      <c r="F206" s="101">
        <f t="shared" si="14"/>
        <v>245600</v>
      </c>
    </row>
    <row r="207" spans="1:6" ht="13.5" customHeight="1">
      <c r="A207" s="83" t="s">
        <v>134</v>
      </c>
      <c r="B207" s="100">
        <v>200</v>
      </c>
      <c r="C207" s="67" t="s">
        <v>445</v>
      </c>
      <c r="D207" s="99">
        <v>245600</v>
      </c>
      <c r="E207" s="99">
        <v>0</v>
      </c>
      <c r="F207" s="101">
        <f t="shared" si="14"/>
        <v>245600</v>
      </c>
    </row>
    <row r="208" spans="1:6" ht="13.5" customHeight="1">
      <c r="A208" s="83" t="s">
        <v>155</v>
      </c>
      <c r="B208" s="100">
        <v>200</v>
      </c>
      <c r="C208" s="67" t="s">
        <v>446</v>
      </c>
      <c r="D208" s="99">
        <f t="shared" ref="D208:E214" si="22">D209</f>
        <v>39900</v>
      </c>
      <c r="E208" s="99">
        <f t="shared" si="22"/>
        <v>26456</v>
      </c>
      <c r="F208" s="101">
        <f t="shared" si="14"/>
        <v>13444</v>
      </c>
    </row>
    <row r="209" spans="1:6" ht="45" customHeight="1">
      <c r="A209" s="83" t="s">
        <v>447</v>
      </c>
      <c r="B209" s="100">
        <v>200</v>
      </c>
      <c r="C209" s="67" t="s">
        <v>448</v>
      </c>
      <c r="D209" s="99">
        <f t="shared" si="22"/>
        <v>39900</v>
      </c>
      <c r="E209" s="99">
        <f t="shared" si="22"/>
        <v>26456</v>
      </c>
      <c r="F209" s="101">
        <f t="shared" si="14"/>
        <v>13444</v>
      </c>
    </row>
    <row r="210" spans="1:6" ht="33.75" customHeight="1">
      <c r="A210" s="83" t="s">
        <v>425</v>
      </c>
      <c r="B210" s="100">
        <v>200</v>
      </c>
      <c r="C210" s="67" t="s">
        <v>449</v>
      </c>
      <c r="D210" s="99">
        <f t="shared" si="22"/>
        <v>39900</v>
      </c>
      <c r="E210" s="99">
        <f t="shared" si="22"/>
        <v>26456</v>
      </c>
      <c r="F210" s="101">
        <f t="shared" si="14"/>
        <v>13444</v>
      </c>
    </row>
    <row r="211" spans="1:6" ht="21.75" customHeight="1">
      <c r="A211" s="83" t="s">
        <v>305</v>
      </c>
      <c r="B211" s="100">
        <v>200</v>
      </c>
      <c r="C211" s="67" t="s">
        <v>450</v>
      </c>
      <c r="D211" s="99">
        <f t="shared" si="22"/>
        <v>39900</v>
      </c>
      <c r="E211" s="99">
        <f t="shared" si="22"/>
        <v>26456</v>
      </c>
      <c r="F211" s="101">
        <f t="shared" si="14"/>
        <v>13444</v>
      </c>
    </row>
    <row r="212" spans="1:6" ht="21.75" customHeight="1">
      <c r="A212" s="83" t="s">
        <v>266</v>
      </c>
      <c r="B212" s="100">
        <v>200</v>
      </c>
      <c r="C212" s="67" t="s">
        <v>451</v>
      </c>
      <c r="D212" s="99">
        <f t="shared" si="22"/>
        <v>39900</v>
      </c>
      <c r="E212" s="99">
        <f t="shared" si="22"/>
        <v>26456</v>
      </c>
      <c r="F212" s="101">
        <f t="shared" si="14"/>
        <v>13444</v>
      </c>
    </row>
    <row r="213" spans="1:6" ht="21.75" customHeight="1">
      <c r="A213" s="83" t="s">
        <v>274</v>
      </c>
      <c r="B213" s="100">
        <v>200</v>
      </c>
      <c r="C213" s="67" t="s">
        <v>452</v>
      </c>
      <c r="D213" s="99">
        <f t="shared" si="22"/>
        <v>39900</v>
      </c>
      <c r="E213" s="99">
        <f t="shared" si="22"/>
        <v>26456</v>
      </c>
      <c r="F213" s="101">
        <f t="shared" si="14"/>
        <v>13444</v>
      </c>
    </row>
    <row r="214" spans="1:6" ht="12.75" customHeight="1">
      <c r="A214" s="83" t="s">
        <v>120</v>
      </c>
      <c r="B214" s="100">
        <v>200</v>
      </c>
      <c r="C214" s="67" t="s">
        <v>453</v>
      </c>
      <c r="D214" s="99">
        <f t="shared" si="22"/>
        <v>39900</v>
      </c>
      <c r="E214" s="99">
        <f t="shared" si="22"/>
        <v>26456</v>
      </c>
      <c r="F214" s="101">
        <f t="shared" si="14"/>
        <v>13444</v>
      </c>
    </row>
    <row r="215" spans="1:6" ht="12.75" customHeight="1">
      <c r="A215" s="83" t="s">
        <v>130</v>
      </c>
      <c r="B215" s="100">
        <v>200</v>
      </c>
      <c r="C215" s="67" t="s">
        <v>454</v>
      </c>
      <c r="D215" s="99">
        <f>D216+D217</f>
        <v>39900</v>
      </c>
      <c r="E215" s="111">
        <f>E216+E217</f>
        <v>26456</v>
      </c>
      <c r="F215" s="101">
        <f t="shared" si="14"/>
        <v>13444</v>
      </c>
    </row>
    <row r="216" spans="1:6" ht="11.25" customHeight="1">
      <c r="A216" s="83" t="s">
        <v>134</v>
      </c>
      <c r="B216" s="100">
        <v>200</v>
      </c>
      <c r="C216" s="67" t="s">
        <v>455</v>
      </c>
      <c r="D216" s="99">
        <v>39900</v>
      </c>
      <c r="E216" s="99">
        <v>26456</v>
      </c>
      <c r="F216" s="101">
        <f t="shared" si="14"/>
        <v>13444</v>
      </c>
    </row>
    <row r="217" spans="1:6" ht="11.25" hidden="1" customHeight="1">
      <c r="A217" s="83" t="s">
        <v>135</v>
      </c>
      <c r="B217" s="106">
        <v>200</v>
      </c>
      <c r="C217" s="67" t="s">
        <v>488</v>
      </c>
      <c r="D217" s="105"/>
      <c r="E217" s="105"/>
      <c r="F217" s="107"/>
    </row>
    <row r="218" spans="1:6" ht="11.25" hidden="1" customHeight="1">
      <c r="A218" s="83" t="s">
        <v>489</v>
      </c>
      <c r="B218" s="106">
        <v>200</v>
      </c>
      <c r="C218" s="67" t="s">
        <v>491</v>
      </c>
      <c r="D218" s="105"/>
      <c r="E218" s="105"/>
      <c r="F218" s="107"/>
    </row>
    <row r="219" spans="1:6" ht="11.25" hidden="1" customHeight="1">
      <c r="A219" s="83" t="s">
        <v>140</v>
      </c>
      <c r="B219" s="106">
        <v>200</v>
      </c>
      <c r="C219" s="67" t="s">
        <v>492</v>
      </c>
      <c r="D219" s="105"/>
      <c r="E219" s="105"/>
      <c r="F219" s="107"/>
    </row>
    <row r="220" spans="1:6" ht="78" hidden="1" customHeight="1">
      <c r="A220" s="83" t="s">
        <v>490</v>
      </c>
      <c r="B220" s="106">
        <v>200</v>
      </c>
      <c r="C220" s="67" t="s">
        <v>493</v>
      </c>
      <c r="D220" s="105"/>
      <c r="E220" s="105"/>
      <c r="F220" s="107"/>
    </row>
    <row r="221" spans="1:6" ht="13.5" hidden="1" customHeight="1">
      <c r="A221" s="83" t="s">
        <v>140</v>
      </c>
      <c r="B221" s="106">
        <v>200</v>
      </c>
      <c r="C221" s="67" t="s">
        <v>498</v>
      </c>
      <c r="D221" s="105"/>
      <c r="E221" s="105"/>
      <c r="F221" s="107"/>
    </row>
    <row r="222" spans="1:6" ht="11.25" hidden="1" customHeight="1">
      <c r="A222" s="83" t="s">
        <v>78</v>
      </c>
      <c r="B222" s="106">
        <v>200</v>
      </c>
      <c r="C222" s="67" t="s">
        <v>494</v>
      </c>
      <c r="D222" s="105"/>
      <c r="E222" s="105"/>
      <c r="F222" s="107"/>
    </row>
    <row r="223" spans="1:6" ht="11.25" hidden="1" customHeight="1">
      <c r="A223" s="83" t="s">
        <v>120</v>
      </c>
      <c r="B223" s="106">
        <v>200</v>
      </c>
      <c r="C223" s="67" t="s">
        <v>495</v>
      </c>
      <c r="D223" s="105"/>
      <c r="E223" s="105"/>
      <c r="F223" s="107"/>
    </row>
    <row r="224" spans="1:6" ht="11.25" hidden="1" customHeight="1">
      <c r="A224" s="83" t="s">
        <v>146</v>
      </c>
      <c r="B224" s="106">
        <v>200</v>
      </c>
      <c r="C224" s="67" t="s">
        <v>496</v>
      </c>
      <c r="D224" s="105"/>
      <c r="E224" s="105"/>
      <c r="F224" s="107"/>
    </row>
    <row r="225" spans="1:6" ht="24" hidden="1" customHeight="1">
      <c r="A225" s="83" t="s">
        <v>147</v>
      </c>
      <c r="B225" s="106">
        <v>200</v>
      </c>
      <c r="C225" s="67" t="s">
        <v>497</v>
      </c>
      <c r="D225" s="105"/>
      <c r="E225" s="105"/>
      <c r="F225" s="107"/>
    </row>
    <row r="226" spans="1:6" ht="14.25" customHeight="1">
      <c r="A226" s="83" t="s">
        <v>173</v>
      </c>
      <c r="B226" s="59">
        <v>200</v>
      </c>
      <c r="C226" s="62" t="s">
        <v>174</v>
      </c>
      <c r="D226" s="63">
        <f>D227+D246</f>
        <v>8836208</v>
      </c>
      <c r="E226" s="105">
        <f>E227+E246</f>
        <v>3391197.58</v>
      </c>
      <c r="F226" s="93">
        <f t="shared" si="14"/>
        <v>5445010.4199999999</v>
      </c>
    </row>
    <row r="227" spans="1:6" ht="21" customHeight="1">
      <c r="A227" s="83" t="s">
        <v>361</v>
      </c>
      <c r="B227" s="92">
        <v>200</v>
      </c>
      <c r="C227" s="62" t="s">
        <v>362</v>
      </c>
      <c r="D227" s="91">
        <f t="shared" ref="D227:E233" si="23">D228</f>
        <v>7865208</v>
      </c>
      <c r="E227" s="105">
        <f t="shared" si="23"/>
        <v>2714487.36</v>
      </c>
      <c r="F227" s="93">
        <f t="shared" si="14"/>
        <v>5150720.6400000006</v>
      </c>
    </row>
    <row r="228" spans="1:6" ht="12.75" customHeight="1">
      <c r="A228" s="83" t="s">
        <v>187</v>
      </c>
      <c r="B228" s="92">
        <v>200</v>
      </c>
      <c r="C228" s="62" t="s">
        <v>363</v>
      </c>
      <c r="D228" s="91">
        <f>D229+D235</f>
        <v>7865208</v>
      </c>
      <c r="E228" s="105">
        <f>E229+E235</f>
        <v>2714487.36</v>
      </c>
      <c r="F228" s="93">
        <f t="shared" si="14"/>
        <v>5150720.6400000006</v>
      </c>
    </row>
    <row r="229" spans="1:6" ht="32.25" customHeight="1">
      <c r="A229" s="83" t="s">
        <v>364</v>
      </c>
      <c r="B229" s="92">
        <v>200</v>
      </c>
      <c r="C229" s="62" t="s">
        <v>365</v>
      </c>
      <c r="D229" s="91">
        <f t="shared" si="23"/>
        <v>7665208</v>
      </c>
      <c r="E229" s="91">
        <f t="shared" si="23"/>
        <v>2677462</v>
      </c>
      <c r="F229" s="93">
        <f t="shared" si="14"/>
        <v>4987746</v>
      </c>
    </row>
    <row r="230" spans="1:6" ht="12.75" customHeight="1">
      <c r="A230" s="83" t="s">
        <v>283</v>
      </c>
      <c r="B230" s="92">
        <v>200</v>
      </c>
      <c r="C230" s="62" t="s">
        <v>366</v>
      </c>
      <c r="D230" s="91">
        <f t="shared" si="23"/>
        <v>7665208</v>
      </c>
      <c r="E230" s="91">
        <f t="shared" si="23"/>
        <v>2677462</v>
      </c>
      <c r="F230" s="93">
        <f t="shared" si="14"/>
        <v>4987746</v>
      </c>
    </row>
    <row r="231" spans="1:6" ht="44.25" customHeight="1">
      <c r="A231" s="83" t="s">
        <v>367</v>
      </c>
      <c r="B231" s="92">
        <v>200</v>
      </c>
      <c r="C231" s="62" t="s">
        <v>368</v>
      </c>
      <c r="D231" s="91">
        <f t="shared" si="23"/>
        <v>7665208</v>
      </c>
      <c r="E231" s="91">
        <f t="shared" si="23"/>
        <v>2677462</v>
      </c>
      <c r="F231" s="93">
        <f t="shared" si="14"/>
        <v>4987746</v>
      </c>
    </row>
    <row r="232" spans="1:6" ht="12.75" customHeight="1">
      <c r="A232" s="83" t="s">
        <v>120</v>
      </c>
      <c r="B232" s="92">
        <v>200</v>
      </c>
      <c r="C232" s="62" t="s">
        <v>369</v>
      </c>
      <c r="D232" s="91">
        <f t="shared" si="23"/>
        <v>7665208</v>
      </c>
      <c r="E232" s="91">
        <f t="shared" si="23"/>
        <v>2677462</v>
      </c>
      <c r="F232" s="93">
        <f t="shared" si="14"/>
        <v>4987746</v>
      </c>
    </row>
    <row r="233" spans="1:6" ht="12" customHeight="1">
      <c r="A233" s="83" t="s">
        <v>401</v>
      </c>
      <c r="B233" s="92">
        <v>200</v>
      </c>
      <c r="C233" s="62" t="s">
        <v>512</v>
      </c>
      <c r="D233" s="91">
        <f t="shared" si="23"/>
        <v>7665208</v>
      </c>
      <c r="E233" s="91">
        <f t="shared" si="23"/>
        <v>2677462</v>
      </c>
      <c r="F233" s="93">
        <f t="shared" si="14"/>
        <v>4987746</v>
      </c>
    </row>
    <row r="234" spans="1:6" ht="36" customHeight="1">
      <c r="A234" s="83" t="s">
        <v>510</v>
      </c>
      <c r="B234" s="92">
        <v>200</v>
      </c>
      <c r="C234" s="62" t="s">
        <v>511</v>
      </c>
      <c r="D234" s="91">
        <v>7665208</v>
      </c>
      <c r="E234" s="91">
        <v>2677462</v>
      </c>
      <c r="F234" s="93">
        <f t="shared" si="14"/>
        <v>4987746</v>
      </c>
    </row>
    <row r="235" spans="1:6" ht="12.75" customHeight="1">
      <c r="A235" s="83" t="s">
        <v>155</v>
      </c>
      <c r="B235" s="100">
        <v>200</v>
      </c>
      <c r="C235" s="62" t="s">
        <v>456</v>
      </c>
      <c r="D235" s="99">
        <f t="shared" ref="D235:E240" si="24">D236</f>
        <v>200000</v>
      </c>
      <c r="E235" s="99">
        <f t="shared" si="24"/>
        <v>37025.360000000001</v>
      </c>
      <c r="F235" s="101">
        <f t="shared" si="14"/>
        <v>162974.64000000001</v>
      </c>
    </row>
    <row r="236" spans="1:6" ht="44.25" customHeight="1">
      <c r="A236" s="83" t="s">
        <v>457</v>
      </c>
      <c r="B236" s="100">
        <v>200</v>
      </c>
      <c r="C236" s="62" t="s">
        <v>458</v>
      </c>
      <c r="D236" s="99">
        <f t="shared" si="24"/>
        <v>200000</v>
      </c>
      <c r="E236" s="99">
        <f t="shared" si="24"/>
        <v>37025.360000000001</v>
      </c>
      <c r="F236" s="101">
        <f t="shared" si="14"/>
        <v>162974.64000000001</v>
      </c>
    </row>
    <row r="237" spans="1:6" ht="20.25" customHeight="1">
      <c r="A237" s="83" t="s">
        <v>305</v>
      </c>
      <c r="B237" s="100">
        <v>200</v>
      </c>
      <c r="C237" s="62" t="s">
        <v>459</v>
      </c>
      <c r="D237" s="99">
        <f t="shared" si="24"/>
        <v>200000</v>
      </c>
      <c r="E237" s="99">
        <f t="shared" si="24"/>
        <v>37025.360000000001</v>
      </c>
      <c r="F237" s="101">
        <f t="shared" si="14"/>
        <v>162974.64000000001</v>
      </c>
    </row>
    <row r="238" spans="1:6" ht="22.5" customHeight="1">
      <c r="A238" s="83" t="s">
        <v>266</v>
      </c>
      <c r="B238" s="100">
        <v>200</v>
      </c>
      <c r="C238" s="62" t="s">
        <v>460</v>
      </c>
      <c r="D238" s="99">
        <f t="shared" si="24"/>
        <v>200000</v>
      </c>
      <c r="E238" s="99">
        <f t="shared" si="24"/>
        <v>37025.360000000001</v>
      </c>
      <c r="F238" s="101">
        <f t="shared" si="14"/>
        <v>162974.64000000001</v>
      </c>
    </row>
    <row r="239" spans="1:6" ht="21" customHeight="1">
      <c r="A239" s="83" t="s">
        <v>274</v>
      </c>
      <c r="B239" s="100">
        <v>200</v>
      </c>
      <c r="C239" s="62" t="s">
        <v>461</v>
      </c>
      <c r="D239" s="99">
        <f>D240+D244</f>
        <v>200000</v>
      </c>
      <c r="E239" s="111">
        <f>E240+E244</f>
        <v>37025.360000000001</v>
      </c>
      <c r="F239" s="101">
        <f t="shared" si="14"/>
        <v>162974.64000000001</v>
      </c>
    </row>
    <row r="240" spans="1:6" ht="12.75" customHeight="1">
      <c r="A240" s="83" t="s">
        <v>120</v>
      </c>
      <c r="B240" s="100">
        <v>200</v>
      </c>
      <c r="C240" s="62" t="s">
        <v>462</v>
      </c>
      <c r="D240" s="99">
        <f t="shared" si="24"/>
        <v>180000</v>
      </c>
      <c r="E240" s="99">
        <f t="shared" si="24"/>
        <v>37025.360000000001</v>
      </c>
      <c r="F240" s="101">
        <f t="shared" si="14"/>
        <v>142974.64000000001</v>
      </c>
    </row>
    <row r="241" spans="1:6" ht="12.75" customHeight="1">
      <c r="A241" s="83" t="s">
        <v>130</v>
      </c>
      <c r="B241" s="100">
        <v>200</v>
      </c>
      <c r="C241" s="62" t="s">
        <v>463</v>
      </c>
      <c r="D241" s="99">
        <f>D242+D243</f>
        <v>180000</v>
      </c>
      <c r="E241" s="115">
        <f>E242+E243</f>
        <v>37025.360000000001</v>
      </c>
      <c r="F241" s="101">
        <f t="shared" si="14"/>
        <v>142974.64000000001</v>
      </c>
    </row>
    <row r="242" spans="1:6" ht="12.75" customHeight="1">
      <c r="A242" s="83" t="s">
        <v>134</v>
      </c>
      <c r="B242" s="116">
        <v>200</v>
      </c>
      <c r="C242" s="62" t="s">
        <v>518</v>
      </c>
      <c r="D242" s="115">
        <v>80000</v>
      </c>
      <c r="E242" s="115">
        <v>0</v>
      </c>
      <c r="F242" s="117">
        <f t="shared" si="14"/>
        <v>80000</v>
      </c>
    </row>
    <row r="243" spans="1:6" ht="12.75" customHeight="1">
      <c r="A243" s="83" t="s">
        <v>135</v>
      </c>
      <c r="B243" s="100">
        <v>200</v>
      </c>
      <c r="C243" s="62" t="s">
        <v>464</v>
      </c>
      <c r="D243" s="99">
        <v>100000</v>
      </c>
      <c r="E243" s="99">
        <v>37025.360000000001</v>
      </c>
      <c r="F243" s="101">
        <f t="shared" si="14"/>
        <v>62974.64</v>
      </c>
    </row>
    <row r="244" spans="1:6" ht="12.75" customHeight="1">
      <c r="A244" s="83" t="s">
        <v>137</v>
      </c>
      <c r="B244" s="112">
        <v>200</v>
      </c>
      <c r="C244" s="62" t="s">
        <v>513</v>
      </c>
      <c r="D244" s="111">
        <f>D245</f>
        <v>20000</v>
      </c>
      <c r="E244" s="111">
        <f>E245</f>
        <v>0</v>
      </c>
      <c r="F244" s="113">
        <f t="shared" si="14"/>
        <v>20000</v>
      </c>
    </row>
    <row r="245" spans="1:6" ht="12.75" customHeight="1">
      <c r="A245" s="83" t="s">
        <v>138</v>
      </c>
      <c r="B245" s="112">
        <v>200</v>
      </c>
      <c r="C245" s="62" t="s">
        <v>514</v>
      </c>
      <c r="D245" s="111">
        <v>20000</v>
      </c>
      <c r="E245" s="111">
        <v>0</v>
      </c>
      <c r="F245" s="113">
        <f t="shared" si="14"/>
        <v>20000</v>
      </c>
    </row>
    <row r="246" spans="1:6" ht="11.25" customHeight="1">
      <c r="A246" s="83" t="s">
        <v>175</v>
      </c>
      <c r="B246" s="59">
        <v>200</v>
      </c>
      <c r="C246" s="62" t="s">
        <v>176</v>
      </c>
      <c r="D246" s="63">
        <f>D247+D255</f>
        <v>971000</v>
      </c>
      <c r="E246" s="91">
        <f>E247+E255</f>
        <v>676710.22</v>
      </c>
      <c r="F246" s="93">
        <f t="shared" si="14"/>
        <v>294289.78000000003</v>
      </c>
    </row>
    <row r="247" spans="1:6" ht="11.25" hidden="1" customHeight="1">
      <c r="A247" s="83"/>
      <c r="B247" s="59"/>
      <c r="C247" s="62"/>
      <c r="D247" s="63"/>
      <c r="E247" s="91"/>
      <c r="F247" s="93"/>
    </row>
    <row r="248" spans="1:6" hidden="1">
      <c r="A248" s="83"/>
      <c r="B248" s="59"/>
      <c r="C248" s="62"/>
      <c r="D248" s="63"/>
      <c r="E248" s="91"/>
      <c r="F248" s="93"/>
    </row>
    <row r="249" spans="1:6" hidden="1">
      <c r="A249" s="83"/>
      <c r="B249" s="92"/>
      <c r="C249" s="62"/>
      <c r="D249" s="91"/>
      <c r="E249" s="91"/>
      <c r="F249" s="93"/>
    </row>
    <row r="250" spans="1:6" hidden="1">
      <c r="A250" s="83"/>
      <c r="B250" s="92"/>
      <c r="C250" s="62"/>
      <c r="D250" s="91"/>
      <c r="E250" s="91"/>
      <c r="F250" s="93"/>
    </row>
    <row r="251" spans="1:6" ht="23.25" hidden="1" customHeight="1">
      <c r="A251" s="83"/>
      <c r="B251" s="92"/>
      <c r="C251" s="62"/>
      <c r="D251" s="91"/>
      <c r="E251" s="91"/>
      <c r="F251" s="93"/>
    </row>
    <row r="252" spans="1:6" ht="12" hidden="1" customHeight="1">
      <c r="A252" s="83"/>
      <c r="B252" s="92"/>
      <c r="C252" s="62"/>
      <c r="D252" s="91"/>
      <c r="E252" s="91"/>
      <c r="F252" s="93"/>
    </row>
    <row r="253" spans="1:6" ht="13.5" hidden="1" customHeight="1">
      <c r="A253" s="83"/>
      <c r="B253" s="92"/>
      <c r="C253" s="62"/>
      <c r="D253" s="91"/>
      <c r="E253" s="91"/>
      <c r="F253" s="93"/>
    </row>
    <row r="254" spans="1:6" ht="11.25" hidden="1" customHeight="1">
      <c r="A254" s="83"/>
      <c r="B254" s="92"/>
      <c r="C254" s="62"/>
      <c r="D254" s="91"/>
      <c r="E254" s="91"/>
      <c r="F254" s="93"/>
    </row>
    <row r="255" spans="1:6" ht="11.25" customHeight="1">
      <c r="A255" s="83" t="s">
        <v>155</v>
      </c>
      <c r="B255" s="92">
        <v>200</v>
      </c>
      <c r="C255" s="62" t="s">
        <v>177</v>
      </c>
      <c r="D255" s="91">
        <f>D256</f>
        <v>971000</v>
      </c>
      <c r="E255" s="91">
        <f>E256</f>
        <v>676710.22</v>
      </c>
      <c r="F255" s="93">
        <f t="shared" si="14"/>
        <v>294289.78000000003</v>
      </c>
    </row>
    <row r="256" spans="1:6" ht="35.25" customHeight="1">
      <c r="A256" s="83" t="s">
        <v>424</v>
      </c>
      <c r="B256" s="92">
        <v>200</v>
      </c>
      <c r="C256" s="62" t="s">
        <v>178</v>
      </c>
      <c r="D256" s="91">
        <f>D257+D264+D272</f>
        <v>971000</v>
      </c>
      <c r="E256" s="111">
        <f>E257+E264+E272</f>
        <v>676710.22</v>
      </c>
      <c r="F256" s="93">
        <f t="shared" si="14"/>
        <v>294289.78000000003</v>
      </c>
    </row>
    <row r="257" spans="1:6" ht="15.75" customHeight="1">
      <c r="A257" s="83" t="s">
        <v>179</v>
      </c>
      <c r="B257" s="59">
        <v>200</v>
      </c>
      <c r="C257" s="62" t="s">
        <v>180</v>
      </c>
      <c r="D257" s="63">
        <f t="shared" ref="D257:E259" si="25">D258</f>
        <v>330200</v>
      </c>
      <c r="E257" s="91">
        <f t="shared" si="25"/>
        <v>163934.85</v>
      </c>
      <c r="F257" s="93">
        <f t="shared" si="14"/>
        <v>166265.15</v>
      </c>
    </row>
    <row r="258" spans="1:6" ht="20.25" customHeight="1">
      <c r="A258" s="83" t="s">
        <v>305</v>
      </c>
      <c r="B258" s="92">
        <v>200</v>
      </c>
      <c r="C258" s="62" t="s">
        <v>371</v>
      </c>
      <c r="D258" s="91">
        <f t="shared" si="25"/>
        <v>330200</v>
      </c>
      <c r="E258" s="91">
        <f t="shared" si="25"/>
        <v>163934.85</v>
      </c>
      <c r="F258" s="93">
        <f t="shared" si="14"/>
        <v>166265.15</v>
      </c>
    </row>
    <row r="259" spans="1:6" ht="23.25" customHeight="1">
      <c r="A259" s="83" t="s">
        <v>266</v>
      </c>
      <c r="B259" s="92">
        <v>200</v>
      </c>
      <c r="C259" s="62" t="s">
        <v>372</v>
      </c>
      <c r="D259" s="91">
        <f t="shared" si="25"/>
        <v>330200</v>
      </c>
      <c r="E259" s="91">
        <f t="shared" si="25"/>
        <v>163934.85</v>
      </c>
      <c r="F259" s="93">
        <f t="shared" si="14"/>
        <v>166265.15</v>
      </c>
    </row>
    <row r="260" spans="1:6" ht="23.25" customHeight="1">
      <c r="A260" s="83" t="s">
        <v>274</v>
      </c>
      <c r="B260" s="92">
        <v>200</v>
      </c>
      <c r="C260" s="62" t="s">
        <v>373</v>
      </c>
      <c r="D260" s="63">
        <f t="shared" ref="D260:E261" si="26">D261</f>
        <v>330200</v>
      </c>
      <c r="E260" s="91">
        <f t="shared" si="26"/>
        <v>163934.85</v>
      </c>
      <c r="F260" s="93">
        <f t="shared" si="14"/>
        <v>166265.15</v>
      </c>
    </row>
    <row r="261" spans="1:6" ht="14.25" customHeight="1">
      <c r="A261" s="83" t="s">
        <v>120</v>
      </c>
      <c r="B261" s="59">
        <v>200</v>
      </c>
      <c r="C261" s="62" t="s">
        <v>374</v>
      </c>
      <c r="D261" s="63">
        <f t="shared" si="26"/>
        <v>330200</v>
      </c>
      <c r="E261" s="91">
        <f t="shared" si="26"/>
        <v>163934.85</v>
      </c>
      <c r="F261" s="93">
        <f t="shared" si="14"/>
        <v>166265.15</v>
      </c>
    </row>
    <row r="262" spans="1:6" ht="13.5" customHeight="1">
      <c r="A262" s="83" t="s">
        <v>130</v>
      </c>
      <c r="B262" s="59">
        <v>200</v>
      </c>
      <c r="C262" s="62" t="s">
        <v>375</v>
      </c>
      <c r="D262" s="63">
        <f>D263+D271</f>
        <v>330200</v>
      </c>
      <c r="E262" s="126">
        <f>E263+E271</f>
        <v>163934.85</v>
      </c>
      <c r="F262" s="93">
        <f t="shared" si="14"/>
        <v>166265.15</v>
      </c>
    </row>
    <row r="263" spans="1:6" ht="14.25" customHeight="1">
      <c r="A263" s="83" t="s">
        <v>133</v>
      </c>
      <c r="B263" s="59">
        <v>200</v>
      </c>
      <c r="C263" s="62" t="s">
        <v>376</v>
      </c>
      <c r="D263" s="63">
        <v>311200</v>
      </c>
      <c r="E263" s="63">
        <v>146394.85</v>
      </c>
      <c r="F263" s="93">
        <f t="shared" si="14"/>
        <v>164805.15</v>
      </c>
    </row>
    <row r="264" spans="1:6" ht="7.5" hidden="1" customHeight="1">
      <c r="A264" s="83"/>
      <c r="B264" s="59"/>
      <c r="C264" s="62"/>
      <c r="D264" s="63"/>
      <c r="E264" s="91"/>
      <c r="F264" s="129">
        <f t="shared" si="14"/>
        <v>0</v>
      </c>
    </row>
    <row r="265" spans="1:6" ht="7.5" hidden="1" customHeight="1">
      <c r="A265" s="83"/>
      <c r="B265" s="92"/>
      <c r="C265" s="62"/>
      <c r="D265" s="91"/>
      <c r="E265" s="91"/>
      <c r="F265" s="129">
        <f t="shared" ref="F265:F271" si="27">D265-E265</f>
        <v>0</v>
      </c>
    </row>
    <row r="266" spans="1:6" ht="7.5" hidden="1" customHeight="1">
      <c r="A266" s="83"/>
      <c r="B266" s="92"/>
      <c r="C266" s="62"/>
      <c r="D266" s="91"/>
      <c r="E266" s="91"/>
      <c r="F266" s="129">
        <f t="shared" si="27"/>
        <v>0</v>
      </c>
    </row>
    <row r="267" spans="1:6" ht="7.5" hidden="1" customHeight="1">
      <c r="A267" s="83"/>
      <c r="B267" s="92"/>
      <c r="C267" s="62"/>
      <c r="D267" s="63"/>
      <c r="E267" s="91"/>
      <c r="F267" s="129">
        <f t="shared" si="27"/>
        <v>0</v>
      </c>
    </row>
    <row r="268" spans="1:6" ht="7.5" hidden="1" customHeight="1">
      <c r="A268" s="83"/>
      <c r="B268" s="59"/>
      <c r="C268" s="62"/>
      <c r="D268" s="63"/>
      <c r="E268" s="91"/>
      <c r="F268" s="129">
        <f t="shared" si="27"/>
        <v>0</v>
      </c>
    </row>
    <row r="269" spans="1:6" ht="7.5" hidden="1" customHeight="1">
      <c r="A269" s="83"/>
      <c r="B269" s="59"/>
      <c r="C269" s="62"/>
      <c r="D269" s="63"/>
      <c r="E269" s="91"/>
      <c r="F269" s="129">
        <f t="shared" si="27"/>
        <v>0</v>
      </c>
    </row>
    <row r="270" spans="1:6" ht="7.5" hidden="1" customHeight="1">
      <c r="A270" s="83"/>
      <c r="B270" s="59"/>
      <c r="C270" s="62"/>
      <c r="D270" s="63"/>
      <c r="E270" s="91"/>
      <c r="F270" s="129">
        <f t="shared" si="27"/>
        <v>0</v>
      </c>
    </row>
    <row r="271" spans="1:6" ht="15" customHeight="1">
      <c r="A271" s="83" t="s">
        <v>134</v>
      </c>
      <c r="B271" s="128">
        <v>200</v>
      </c>
      <c r="C271" s="62" t="s">
        <v>570</v>
      </c>
      <c r="D271" s="63">
        <v>19000</v>
      </c>
      <c r="E271" s="63">
        <v>17540</v>
      </c>
      <c r="F271" s="129">
        <f t="shared" si="27"/>
        <v>1460</v>
      </c>
    </row>
    <row r="272" spans="1:6" ht="19.5" customHeight="1">
      <c r="A272" s="83" t="s">
        <v>181</v>
      </c>
      <c r="B272" s="59">
        <v>200</v>
      </c>
      <c r="C272" s="62" t="s">
        <v>182</v>
      </c>
      <c r="D272" s="63">
        <f>D273+D283</f>
        <v>640800</v>
      </c>
      <c r="E272" s="111">
        <f>E273+E283</f>
        <v>512775.37</v>
      </c>
      <c r="F272" s="93">
        <f t="shared" ref="F272:F335" si="28">D272-E272</f>
        <v>128024.63</v>
      </c>
    </row>
    <row r="273" spans="1:6" ht="20.25" customHeight="1">
      <c r="A273" s="83" t="s">
        <v>305</v>
      </c>
      <c r="B273" s="92">
        <v>200</v>
      </c>
      <c r="C273" s="62" t="s">
        <v>377</v>
      </c>
      <c r="D273" s="91">
        <f>D274</f>
        <v>597500</v>
      </c>
      <c r="E273" s="111">
        <f>E274</f>
        <v>491441.37</v>
      </c>
      <c r="F273" s="93">
        <f t="shared" si="28"/>
        <v>106058.63</v>
      </c>
    </row>
    <row r="274" spans="1:6" ht="21.75" customHeight="1">
      <c r="A274" s="83" t="s">
        <v>266</v>
      </c>
      <c r="B274" s="92">
        <v>200</v>
      </c>
      <c r="C274" s="62" t="s">
        <v>378</v>
      </c>
      <c r="D274" s="91">
        <f>D275</f>
        <v>597500</v>
      </c>
      <c r="E274" s="111">
        <f>E275</f>
        <v>491441.37</v>
      </c>
      <c r="F274" s="93">
        <f t="shared" si="28"/>
        <v>106058.63</v>
      </c>
    </row>
    <row r="275" spans="1:6" ht="21" customHeight="1">
      <c r="A275" s="83" t="s">
        <v>274</v>
      </c>
      <c r="B275" s="92">
        <v>200</v>
      </c>
      <c r="C275" s="62" t="s">
        <v>379</v>
      </c>
      <c r="D275" s="63">
        <f>D276+D280</f>
        <v>597500</v>
      </c>
      <c r="E275" s="111">
        <f>E276+E280</f>
        <v>491441.37</v>
      </c>
      <c r="F275" s="93">
        <f t="shared" si="28"/>
        <v>106058.63</v>
      </c>
    </row>
    <row r="276" spans="1:6" ht="12.75" customHeight="1">
      <c r="A276" s="83" t="s">
        <v>120</v>
      </c>
      <c r="B276" s="59">
        <v>200</v>
      </c>
      <c r="C276" s="62" t="s">
        <v>380</v>
      </c>
      <c r="D276" s="63">
        <f>D277</f>
        <v>457500</v>
      </c>
      <c r="E276" s="111">
        <f>E277</f>
        <v>365615.79</v>
      </c>
      <c r="F276" s="93">
        <f t="shared" si="28"/>
        <v>91884.210000000021</v>
      </c>
    </row>
    <row r="277" spans="1:6" ht="13.5" customHeight="1">
      <c r="A277" s="83" t="s">
        <v>130</v>
      </c>
      <c r="B277" s="59">
        <v>200</v>
      </c>
      <c r="C277" s="62" t="s">
        <v>381</v>
      </c>
      <c r="D277" s="63">
        <f>D278+D279</f>
        <v>457500</v>
      </c>
      <c r="E277" s="63">
        <f>E278+E279</f>
        <v>365615.79</v>
      </c>
      <c r="F277" s="93">
        <f t="shared" si="28"/>
        <v>91884.210000000021</v>
      </c>
    </row>
    <row r="278" spans="1:6" ht="12" customHeight="1">
      <c r="A278" s="83" t="s">
        <v>134</v>
      </c>
      <c r="B278" s="59">
        <v>200</v>
      </c>
      <c r="C278" s="62" t="s">
        <v>382</v>
      </c>
      <c r="D278" s="63">
        <v>332500</v>
      </c>
      <c r="E278" s="63">
        <v>263324</v>
      </c>
      <c r="F278" s="93">
        <f t="shared" si="28"/>
        <v>69176</v>
      </c>
    </row>
    <row r="279" spans="1:6" ht="12.75" customHeight="1">
      <c r="A279" s="83" t="s">
        <v>135</v>
      </c>
      <c r="B279" s="59">
        <v>200</v>
      </c>
      <c r="C279" s="62" t="s">
        <v>383</v>
      </c>
      <c r="D279" s="63">
        <v>125000</v>
      </c>
      <c r="E279" s="63">
        <v>102291.79</v>
      </c>
      <c r="F279" s="93">
        <f t="shared" si="28"/>
        <v>22708.210000000006</v>
      </c>
    </row>
    <row r="280" spans="1:6" ht="12.75" customHeight="1">
      <c r="A280" s="83" t="s">
        <v>137</v>
      </c>
      <c r="B280" s="59">
        <v>200</v>
      </c>
      <c r="C280" s="62" t="s">
        <v>384</v>
      </c>
      <c r="D280" s="63">
        <f>D282</f>
        <v>140000</v>
      </c>
      <c r="E280" s="138">
        <f t="shared" ref="E280:F280" si="29">E282</f>
        <v>125825.58</v>
      </c>
      <c r="F280" s="138">
        <f t="shared" si="29"/>
        <v>14174.419999999998</v>
      </c>
    </row>
    <row r="281" spans="1:6" ht="12.75" hidden="1" customHeight="1">
      <c r="A281" s="83" t="s">
        <v>532</v>
      </c>
      <c r="B281" s="59">
        <v>200</v>
      </c>
      <c r="C281" s="62" t="s">
        <v>533</v>
      </c>
      <c r="D281" s="63"/>
      <c r="E281" s="63"/>
      <c r="F281" s="93"/>
    </row>
    <row r="282" spans="1:6" ht="12" customHeight="1">
      <c r="A282" s="83" t="s">
        <v>138</v>
      </c>
      <c r="B282" s="59">
        <v>200</v>
      </c>
      <c r="C282" s="62" t="s">
        <v>385</v>
      </c>
      <c r="D282" s="63">
        <v>140000</v>
      </c>
      <c r="E282" s="63">
        <v>125825.58</v>
      </c>
      <c r="F282" s="93">
        <f t="shared" si="28"/>
        <v>14174.419999999998</v>
      </c>
    </row>
    <row r="283" spans="1:6" ht="12" customHeight="1">
      <c r="A283" s="83" t="s">
        <v>283</v>
      </c>
      <c r="B283" s="92">
        <v>200</v>
      </c>
      <c r="C283" s="62" t="s">
        <v>386</v>
      </c>
      <c r="D283" s="91">
        <f>D284</f>
        <v>43300</v>
      </c>
      <c r="E283" s="91">
        <f>E284</f>
        <v>21334</v>
      </c>
      <c r="F283" s="93">
        <f t="shared" si="28"/>
        <v>21966</v>
      </c>
    </row>
    <row r="284" spans="1:6" ht="12" customHeight="1">
      <c r="A284" s="83" t="s">
        <v>285</v>
      </c>
      <c r="B284" s="92">
        <v>200</v>
      </c>
      <c r="C284" s="62" t="s">
        <v>387</v>
      </c>
      <c r="D284" s="91">
        <f>D285+D288</f>
        <v>43300</v>
      </c>
      <c r="E284" s="91">
        <f>E285+E288</f>
        <v>21334</v>
      </c>
      <c r="F284" s="93">
        <f t="shared" si="28"/>
        <v>21966</v>
      </c>
    </row>
    <row r="285" spans="1:6" ht="21.75" customHeight="1">
      <c r="A285" s="83" t="s">
        <v>139</v>
      </c>
      <c r="B285" s="92">
        <v>200</v>
      </c>
      <c r="C285" s="62" t="s">
        <v>388</v>
      </c>
      <c r="D285" s="91">
        <f>D286</f>
        <v>37300</v>
      </c>
      <c r="E285" s="91">
        <f>E286</f>
        <v>18656</v>
      </c>
      <c r="F285" s="93">
        <f t="shared" si="28"/>
        <v>18644</v>
      </c>
    </row>
    <row r="286" spans="1:6" ht="12" customHeight="1">
      <c r="A286" s="83" t="s">
        <v>120</v>
      </c>
      <c r="B286" s="92">
        <v>200</v>
      </c>
      <c r="C286" s="62" t="s">
        <v>389</v>
      </c>
      <c r="D286" s="91">
        <f>D287</f>
        <v>37300</v>
      </c>
      <c r="E286" s="91">
        <f>E287</f>
        <v>18656</v>
      </c>
      <c r="F286" s="93">
        <f t="shared" si="28"/>
        <v>18644</v>
      </c>
    </row>
    <row r="287" spans="1:6" ht="12" customHeight="1">
      <c r="A287" s="83" t="s">
        <v>136</v>
      </c>
      <c r="B287" s="92">
        <v>200</v>
      </c>
      <c r="C287" s="62" t="s">
        <v>390</v>
      </c>
      <c r="D287" s="91">
        <v>37300</v>
      </c>
      <c r="E287" s="91">
        <v>18656</v>
      </c>
      <c r="F287" s="93">
        <f t="shared" si="28"/>
        <v>18644</v>
      </c>
    </row>
    <row r="288" spans="1:6" ht="12" customHeight="1">
      <c r="A288" s="83" t="s">
        <v>391</v>
      </c>
      <c r="B288" s="92">
        <v>200</v>
      </c>
      <c r="C288" s="62" t="s">
        <v>392</v>
      </c>
      <c r="D288" s="91">
        <f>D289</f>
        <v>6000</v>
      </c>
      <c r="E288" s="91">
        <f>E289</f>
        <v>2678</v>
      </c>
      <c r="F288" s="93">
        <f t="shared" si="28"/>
        <v>3322</v>
      </c>
    </row>
    <row r="289" spans="1:6" ht="12" customHeight="1">
      <c r="A289" s="83" t="s">
        <v>120</v>
      </c>
      <c r="B289" s="92">
        <v>200</v>
      </c>
      <c r="C289" s="62" t="s">
        <v>393</v>
      </c>
      <c r="D289" s="91">
        <f>D290</f>
        <v>6000</v>
      </c>
      <c r="E289" s="91">
        <f>E290</f>
        <v>2678</v>
      </c>
      <c r="F289" s="93">
        <f t="shared" si="28"/>
        <v>3322</v>
      </c>
    </row>
    <row r="290" spans="1:6" ht="12" customHeight="1">
      <c r="A290" s="83" t="s">
        <v>136</v>
      </c>
      <c r="B290" s="92">
        <v>200</v>
      </c>
      <c r="C290" s="62" t="s">
        <v>394</v>
      </c>
      <c r="D290" s="91">
        <v>6000</v>
      </c>
      <c r="E290" s="91">
        <v>2678</v>
      </c>
      <c r="F290" s="93">
        <f t="shared" si="28"/>
        <v>3322</v>
      </c>
    </row>
    <row r="291" spans="1:6" ht="15.75" customHeight="1">
      <c r="A291" s="83" t="s">
        <v>183</v>
      </c>
      <c r="B291" s="59">
        <v>200</v>
      </c>
      <c r="C291" s="62" t="s">
        <v>184</v>
      </c>
      <c r="D291" s="63">
        <f>D292</f>
        <v>2386900</v>
      </c>
      <c r="E291" s="69">
        <f>E292</f>
        <v>1357068.0899999999</v>
      </c>
      <c r="F291" s="93">
        <f t="shared" si="28"/>
        <v>1029831.9100000001</v>
      </c>
    </row>
    <row r="292" spans="1:6" ht="15" customHeight="1">
      <c r="A292" s="83" t="s">
        <v>185</v>
      </c>
      <c r="B292" s="59">
        <v>200</v>
      </c>
      <c r="C292" s="62" t="s">
        <v>186</v>
      </c>
      <c r="D292" s="63">
        <f>D293+D307</f>
        <v>2386900</v>
      </c>
      <c r="E292" s="69">
        <f>E293+E307</f>
        <v>1357068.0899999999</v>
      </c>
      <c r="F292" s="93">
        <f t="shared" si="28"/>
        <v>1029831.9100000001</v>
      </c>
    </row>
    <row r="293" spans="1:6" ht="13.5" hidden="1" customHeight="1">
      <c r="A293" s="83" t="s">
        <v>187</v>
      </c>
      <c r="B293" s="59">
        <v>200</v>
      </c>
      <c r="C293" s="62" t="s">
        <v>519</v>
      </c>
      <c r="D293" s="63"/>
      <c r="E293" s="118"/>
      <c r="F293" s="93"/>
    </row>
    <row r="294" spans="1:6" ht="23.25" hidden="1" customHeight="1">
      <c r="A294" s="83" t="s">
        <v>520</v>
      </c>
      <c r="B294" s="119">
        <v>200</v>
      </c>
      <c r="C294" s="62" t="s">
        <v>521</v>
      </c>
      <c r="D294" s="63"/>
      <c r="E294" s="118"/>
      <c r="F294" s="93"/>
    </row>
    <row r="295" spans="1:6" ht="35.25" hidden="1" customHeight="1">
      <c r="A295" s="83" t="s">
        <v>397</v>
      </c>
      <c r="B295" s="119">
        <v>200</v>
      </c>
      <c r="C295" s="62" t="s">
        <v>522</v>
      </c>
      <c r="D295" s="63"/>
      <c r="E295" s="118"/>
      <c r="F295" s="93"/>
    </row>
    <row r="296" spans="1:6" ht="34.5" hidden="1" customHeight="1">
      <c r="A296" s="83" t="s">
        <v>398</v>
      </c>
      <c r="B296" s="119">
        <v>200</v>
      </c>
      <c r="C296" s="62" t="s">
        <v>523</v>
      </c>
      <c r="D296" s="63"/>
      <c r="E296" s="118"/>
      <c r="F296" s="93"/>
    </row>
    <row r="297" spans="1:6" ht="12" hidden="1" customHeight="1">
      <c r="A297" s="83" t="s">
        <v>120</v>
      </c>
      <c r="B297" s="119">
        <v>200</v>
      </c>
      <c r="C297" s="62" t="s">
        <v>524</v>
      </c>
      <c r="D297" s="71"/>
      <c r="E297" s="118"/>
      <c r="F297" s="93"/>
    </row>
    <row r="298" spans="1:6" ht="15" hidden="1" customHeight="1">
      <c r="A298" s="83" t="s">
        <v>401</v>
      </c>
      <c r="B298" s="119">
        <v>200</v>
      </c>
      <c r="C298" s="62" t="s">
        <v>525</v>
      </c>
      <c r="D298" s="71"/>
      <c r="E298" s="118"/>
      <c r="F298" s="93"/>
    </row>
    <row r="299" spans="1:6" ht="23.25" hidden="1" customHeight="1">
      <c r="A299" s="83" t="s">
        <v>527</v>
      </c>
      <c r="B299" s="119">
        <v>200</v>
      </c>
      <c r="C299" s="62" t="s">
        <v>526</v>
      </c>
      <c r="D299" s="63"/>
      <c r="E299" s="71"/>
      <c r="F299" s="93"/>
    </row>
    <row r="300" spans="1:6" ht="16.5" hidden="1" customHeight="1">
      <c r="A300" s="83"/>
      <c r="B300" s="59"/>
      <c r="C300" s="62"/>
      <c r="D300" s="63"/>
      <c r="E300" s="63"/>
      <c r="F300" s="93">
        <f t="shared" si="28"/>
        <v>0</v>
      </c>
    </row>
    <row r="301" spans="1:6" ht="37.5" hidden="1" customHeight="1">
      <c r="A301" s="83"/>
      <c r="B301" s="59"/>
      <c r="C301" s="62"/>
      <c r="D301" s="63"/>
      <c r="E301" s="72"/>
      <c r="F301" s="93">
        <f t="shared" si="28"/>
        <v>0</v>
      </c>
    </row>
    <row r="302" spans="1:6" ht="15" hidden="1" customHeight="1">
      <c r="A302" s="83"/>
      <c r="B302" s="59"/>
      <c r="C302" s="62"/>
      <c r="D302" s="63"/>
      <c r="E302" s="63"/>
      <c r="F302" s="93">
        <f t="shared" si="28"/>
        <v>0</v>
      </c>
    </row>
    <row r="303" spans="1:6" ht="15" hidden="1" customHeight="1">
      <c r="A303" s="83"/>
      <c r="B303" s="59"/>
      <c r="C303" s="62"/>
      <c r="D303" s="63"/>
      <c r="E303" s="63"/>
      <c r="F303" s="93">
        <f t="shared" si="28"/>
        <v>0</v>
      </c>
    </row>
    <row r="304" spans="1:6" ht="15" hidden="1" customHeight="1">
      <c r="A304" s="83"/>
      <c r="B304" s="59"/>
      <c r="C304" s="62"/>
      <c r="D304" s="63"/>
      <c r="E304" s="63"/>
      <c r="F304" s="93">
        <f t="shared" si="28"/>
        <v>0</v>
      </c>
    </row>
    <row r="305" spans="1:6" ht="21.75" hidden="1" customHeight="1">
      <c r="A305" s="83"/>
      <c r="B305" s="74"/>
      <c r="C305" s="62"/>
      <c r="D305" s="72"/>
      <c r="E305" s="72"/>
      <c r="F305" s="93">
        <f t="shared" si="28"/>
        <v>0</v>
      </c>
    </row>
    <row r="306" spans="1:6" ht="24" hidden="1" customHeight="1">
      <c r="A306" s="83"/>
      <c r="B306" s="74"/>
      <c r="C306" s="62"/>
      <c r="D306" s="72"/>
      <c r="E306" s="72"/>
      <c r="F306" s="93">
        <f t="shared" si="28"/>
        <v>0</v>
      </c>
    </row>
    <row r="307" spans="1:6" ht="14.25" customHeight="1">
      <c r="A307" s="83" t="s">
        <v>155</v>
      </c>
      <c r="B307" s="59">
        <v>200</v>
      </c>
      <c r="C307" s="62" t="s">
        <v>188</v>
      </c>
      <c r="D307" s="63">
        <f>D308</f>
        <v>2386900</v>
      </c>
      <c r="E307" s="63">
        <f>E308</f>
        <v>1357068.0899999999</v>
      </c>
      <c r="F307" s="93">
        <f t="shared" si="28"/>
        <v>1029831.9100000001</v>
      </c>
    </row>
    <row r="308" spans="1:6" ht="33.75" customHeight="1">
      <c r="A308" s="83" t="s">
        <v>571</v>
      </c>
      <c r="B308" s="59">
        <v>200</v>
      </c>
      <c r="C308" s="62" t="s">
        <v>189</v>
      </c>
      <c r="D308" s="63">
        <f>D309+D325</f>
        <v>2386900</v>
      </c>
      <c r="E308" s="91">
        <f>E309+E325</f>
        <v>1357068.0899999999</v>
      </c>
      <c r="F308" s="93">
        <f t="shared" si="28"/>
        <v>1029831.9100000001</v>
      </c>
    </row>
    <row r="309" spans="1:6" ht="21" customHeight="1">
      <c r="A309" s="83" t="s">
        <v>395</v>
      </c>
      <c r="B309" s="59">
        <v>200</v>
      </c>
      <c r="C309" s="62" t="s">
        <v>396</v>
      </c>
      <c r="D309" s="63">
        <f t="shared" ref="D309:E311" si="30">D310</f>
        <v>1681600</v>
      </c>
      <c r="E309" s="91">
        <f t="shared" si="30"/>
        <v>984463.37</v>
      </c>
      <c r="F309" s="93">
        <f t="shared" si="28"/>
        <v>697136.63</v>
      </c>
    </row>
    <row r="310" spans="1:6" ht="34.5" customHeight="1">
      <c r="A310" s="83" t="s">
        <v>397</v>
      </c>
      <c r="B310" s="92">
        <v>200</v>
      </c>
      <c r="C310" s="62" t="s">
        <v>399</v>
      </c>
      <c r="D310" s="91">
        <f t="shared" si="30"/>
        <v>1681600</v>
      </c>
      <c r="E310" s="91">
        <f t="shared" si="30"/>
        <v>984463.37</v>
      </c>
      <c r="F310" s="93">
        <f t="shared" si="28"/>
        <v>697136.63</v>
      </c>
    </row>
    <row r="311" spans="1:6" ht="33" customHeight="1">
      <c r="A311" s="83" t="s">
        <v>398</v>
      </c>
      <c r="B311" s="92">
        <v>200</v>
      </c>
      <c r="C311" s="62" t="s">
        <v>400</v>
      </c>
      <c r="D311" s="91">
        <f t="shared" si="30"/>
        <v>1681600</v>
      </c>
      <c r="E311" s="91">
        <f t="shared" si="30"/>
        <v>984463.37</v>
      </c>
      <c r="F311" s="93">
        <f t="shared" si="28"/>
        <v>697136.63</v>
      </c>
    </row>
    <row r="312" spans="1:6" ht="12.75" customHeight="1">
      <c r="A312" s="83" t="s">
        <v>120</v>
      </c>
      <c r="B312" s="59">
        <v>200</v>
      </c>
      <c r="C312" s="62" t="s">
        <v>409</v>
      </c>
      <c r="D312" s="63">
        <f>D313+D316+D321</f>
        <v>1681600</v>
      </c>
      <c r="E312" s="91">
        <f>E313+E316+E321</f>
        <v>984463.37</v>
      </c>
      <c r="F312" s="93">
        <f t="shared" si="28"/>
        <v>697136.63</v>
      </c>
    </row>
    <row r="313" spans="1:6" ht="15" customHeight="1">
      <c r="A313" s="83" t="s">
        <v>401</v>
      </c>
      <c r="B313" s="59">
        <v>200</v>
      </c>
      <c r="C313" s="62" t="s">
        <v>410</v>
      </c>
      <c r="D313" s="63">
        <f>D314+D315</f>
        <v>1681600</v>
      </c>
      <c r="E313" s="91">
        <f>E314+E315</f>
        <v>984463.37</v>
      </c>
      <c r="F313" s="93">
        <f t="shared" si="28"/>
        <v>697136.63</v>
      </c>
    </row>
    <row r="314" spans="1:6" ht="24.75" customHeight="1">
      <c r="A314" s="83" t="s">
        <v>527</v>
      </c>
      <c r="B314" s="59">
        <v>200</v>
      </c>
      <c r="C314" s="62" t="s">
        <v>411</v>
      </c>
      <c r="D314" s="63">
        <v>1681600</v>
      </c>
      <c r="E314" s="63">
        <v>984463.37</v>
      </c>
      <c r="F314" s="93">
        <f t="shared" si="28"/>
        <v>697136.63</v>
      </c>
    </row>
    <row r="315" spans="1:6" ht="29.25" hidden="1" customHeight="1">
      <c r="A315" s="83"/>
      <c r="B315" s="59"/>
      <c r="C315" s="62"/>
      <c r="D315" s="63"/>
      <c r="E315" s="63"/>
      <c r="F315" s="93">
        <f t="shared" si="28"/>
        <v>0</v>
      </c>
    </row>
    <row r="316" spans="1:6" ht="15" hidden="1" customHeight="1">
      <c r="A316" s="83"/>
      <c r="B316" s="59"/>
      <c r="C316" s="62"/>
      <c r="D316" s="63"/>
      <c r="E316" s="63"/>
      <c r="F316" s="93">
        <f t="shared" si="28"/>
        <v>0</v>
      </c>
    </row>
    <row r="317" spans="1:6" ht="15" hidden="1" customHeight="1">
      <c r="A317" s="83"/>
      <c r="B317" s="59"/>
      <c r="C317" s="62"/>
      <c r="D317" s="63"/>
      <c r="E317" s="63"/>
      <c r="F317" s="93">
        <f t="shared" si="28"/>
        <v>0</v>
      </c>
    </row>
    <row r="318" spans="1:6" ht="15" hidden="1" customHeight="1">
      <c r="A318" s="83"/>
      <c r="B318" s="59"/>
      <c r="C318" s="62"/>
      <c r="D318" s="63"/>
      <c r="E318" s="63"/>
      <c r="F318" s="93">
        <f t="shared" si="28"/>
        <v>0</v>
      </c>
    </row>
    <row r="319" spans="1:6" ht="27.75" hidden="1" customHeight="1">
      <c r="A319" s="83"/>
      <c r="B319" s="59"/>
      <c r="C319" s="62"/>
      <c r="D319" s="63"/>
      <c r="E319" s="63"/>
      <c r="F319" s="93">
        <f t="shared" si="28"/>
        <v>0</v>
      </c>
    </row>
    <row r="320" spans="1:6" ht="15" hidden="1" customHeight="1">
      <c r="A320" s="83"/>
      <c r="B320" s="59"/>
      <c r="C320" s="62"/>
      <c r="D320" s="63"/>
      <c r="E320" s="63"/>
      <c r="F320" s="93">
        <f t="shared" si="28"/>
        <v>0</v>
      </c>
    </row>
    <row r="321" spans="1:6" ht="15" hidden="1" customHeight="1">
      <c r="A321" s="83"/>
      <c r="B321" s="59"/>
      <c r="C321" s="62"/>
      <c r="D321" s="63"/>
      <c r="E321" s="63"/>
      <c r="F321" s="93">
        <f t="shared" si="28"/>
        <v>0</v>
      </c>
    </row>
    <row r="322" spans="1:6" ht="15.75" hidden="1" customHeight="1">
      <c r="A322" s="83"/>
      <c r="B322" s="59"/>
      <c r="C322" s="62"/>
      <c r="D322" s="63"/>
      <c r="E322" s="72"/>
      <c r="F322" s="93">
        <f t="shared" si="28"/>
        <v>0</v>
      </c>
    </row>
    <row r="323" spans="1:6" ht="26.25" hidden="1" customHeight="1">
      <c r="A323" s="83"/>
      <c r="B323" s="74"/>
      <c r="C323" s="62"/>
      <c r="D323" s="72"/>
      <c r="E323" s="72"/>
      <c r="F323" s="93">
        <f t="shared" si="28"/>
        <v>0</v>
      </c>
    </row>
    <row r="324" spans="1:6" ht="27.75" hidden="1" customHeight="1">
      <c r="A324" s="83"/>
      <c r="B324" s="59"/>
      <c r="C324" s="62"/>
      <c r="D324" s="63"/>
      <c r="E324" s="63"/>
      <c r="F324" s="93">
        <f t="shared" si="28"/>
        <v>0</v>
      </c>
    </row>
    <row r="325" spans="1:6" ht="21.75" customHeight="1">
      <c r="A325" s="83" t="s">
        <v>403</v>
      </c>
      <c r="B325" s="59">
        <v>200</v>
      </c>
      <c r="C325" s="62" t="s">
        <v>404</v>
      </c>
      <c r="D325" s="68">
        <f t="shared" ref="D325:E327" si="31">D326</f>
        <v>705300</v>
      </c>
      <c r="E325" s="68">
        <f>E326</f>
        <v>372604.72</v>
      </c>
      <c r="F325" s="93">
        <f t="shared" si="28"/>
        <v>332695.28000000003</v>
      </c>
    </row>
    <row r="326" spans="1:6" ht="35.25" customHeight="1">
      <c r="A326" s="83" t="s">
        <v>397</v>
      </c>
      <c r="B326" s="92">
        <v>200</v>
      </c>
      <c r="C326" s="62" t="s">
        <v>405</v>
      </c>
      <c r="D326" s="68">
        <f t="shared" si="31"/>
        <v>705300</v>
      </c>
      <c r="E326" s="68">
        <f t="shared" si="31"/>
        <v>372604.72</v>
      </c>
      <c r="F326" s="93">
        <f t="shared" si="28"/>
        <v>332695.28000000003</v>
      </c>
    </row>
    <row r="327" spans="1:6" ht="37.5" customHeight="1">
      <c r="A327" s="83" t="s">
        <v>398</v>
      </c>
      <c r="B327" s="92">
        <v>200</v>
      </c>
      <c r="C327" s="62" t="s">
        <v>406</v>
      </c>
      <c r="D327" s="68">
        <f t="shared" si="31"/>
        <v>705300</v>
      </c>
      <c r="E327" s="68">
        <f t="shared" si="31"/>
        <v>372604.72</v>
      </c>
      <c r="F327" s="93">
        <f t="shared" si="28"/>
        <v>332695.28000000003</v>
      </c>
    </row>
    <row r="328" spans="1:6" ht="12.75" customHeight="1">
      <c r="A328" s="83" t="s">
        <v>120</v>
      </c>
      <c r="B328" s="59">
        <v>200</v>
      </c>
      <c r="C328" s="62" t="s">
        <v>408</v>
      </c>
      <c r="D328" s="63">
        <f>D329+D332+D337</f>
        <v>705300</v>
      </c>
      <c r="E328" s="91">
        <f>E329+E332+E337</f>
        <v>372604.72</v>
      </c>
      <c r="F328" s="93">
        <f t="shared" si="28"/>
        <v>332695.28000000003</v>
      </c>
    </row>
    <row r="329" spans="1:6" ht="16.5" customHeight="1">
      <c r="A329" s="83" t="s">
        <v>401</v>
      </c>
      <c r="B329" s="92">
        <v>200</v>
      </c>
      <c r="C329" s="62" t="s">
        <v>407</v>
      </c>
      <c r="D329" s="63">
        <f>D330</f>
        <v>705300</v>
      </c>
      <c r="E329" s="91">
        <f>E330</f>
        <v>372604.72</v>
      </c>
      <c r="F329" s="93">
        <f t="shared" si="28"/>
        <v>332695.28000000003</v>
      </c>
    </row>
    <row r="330" spans="1:6" ht="24.75" customHeight="1">
      <c r="A330" s="83" t="s">
        <v>402</v>
      </c>
      <c r="B330" s="92">
        <v>200</v>
      </c>
      <c r="C330" s="62" t="s">
        <v>412</v>
      </c>
      <c r="D330" s="63">
        <v>705300</v>
      </c>
      <c r="E330" s="63">
        <v>372604.72</v>
      </c>
      <c r="F330" s="93">
        <f t="shared" si="28"/>
        <v>332695.28000000003</v>
      </c>
    </row>
    <row r="331" spans="1:6" ht="30" hidden="1" customHeight="1">
      <c r="A331" s="83"/>
      <c r="B331" s="59"/>
      <c r="C331" s="62"/>
      <c r="D331" s="63"/>
      <c r="E331" s="63"/>
      <c r="F331" s="101">
        <f t="shared" si="28"/>
        <v>0</v>
      </c>
    </row>
    <row r="332" spans="1:6" ht="15" hidden="1" customHeight="1">
      <c r="A332" s="83"/>
      <c r="B332" s="59"/>
      <c r="C332" s="62"/>
      <c r="D332" s="63"/>
      <c r="E332" s="63"/>
      <c r="F332" s="101">
        <f t="shared" si="28"/>
        <v>0</v>
      </c>
    </row>
    <row r="333" spans="1:6" ht="15" hidden="1" customHeight="1">
      <c r="A333" s="83"/>
      <c r="B333" s="59"/>
      <c r="C333" s="62"/>
      <c r="D333" s="63"/>
      <c r="E333" s="63"/>
      <c r="F333" s="101">
        <f t="shared" si="28"/>
        <v>0</v>
      </c>
    </row>
    <row r="334" spans="1:6" ht="15" hidden="1" customHeight="1">
      <c r="A334" s="83"/>
      <c r="B334" s="59"/>
      <c r="C334" s="62"/>
      <c r="D334" s="63"/>
      <c r="E334" s="63"/>
      <c r="F334" s="101">
        <f t="shared" si="28"/>
        <v>0</v>
      </c>
    </row>
    <row r="335" spans="1:6" ht="27" hidden="1" customHeight="1">
      <c r="A335" s="83"/>
      <c r="B335" s="59"/>
      <c r="C335" s="62"/>
      <c r="D335" s="63"/>
      <c r="E335" s="63"/>
      <c r="F335" s="101">
        <f t="shared" si="28"/>
        <v>0</v>
      </c>
    </row>
    <row r="336" spans="1:6" ht="11.25" hidden="1" customHeight="1">
      <c r="A336" s="83"/>
      <c r="B336" s="59"/>
      <c r="C336" s="62"/>
      <c r="D336" s="63"/>
      <c r="E336" s="63"/>
      <c r="F336" s="101">
        <f t="shared" ref="F336:F351" si="32">D336-E336</f>
        <v>0</v>
      </c>
    </row>
    <row r="337" spans="1:6" ht="15" hidden="1" customHeight="1">
      <c r="A337" s="83"/>
      <c r="B337" s="59"/>
      <c r="C337" s="62"/>
      <c r="D337" s="63"/>
      <c r="E337" s="63"/>
      <c r="F337" s="101">
        <f t="shared" si="32"/>
        <v>0</v>
      </c>
    </row>
    <row r="338" spans="1:6" ht="11.25" hidden="1" customHeight="1">
      <c r="A338" s="83"/>
      <c r="B338" s="59"/>
      <c r="C338" s="62"/>
      <c r="D338" s="63"/>
      <c r="E338" s="63"/>
      <c r="F338" s="101">
        <f t="shared" si="32"/>
        <v>0</v>
      </c>
    </row>
    <row r="339" spans="1:6" ht="24" hidden="1" customHeight="1">
      <c r="A339" s="83"/>
      <c r="B339" s="59"/>
      <c r="C339" s="62"/>
      <c r="D339" s="63"/>
      <c r="E339" s="63"/>
      <c r="F339" s="101">
        <f t="shared" si="32"/>
        <v>0</v>
      </c>
    </row>
    <row r="340" spans="1:6" ht="60.75" hidden="1" customHeight="1">
      <c r="A340" s="83"/>
      <c r="B340" s="59"/>
      <c r="C340" s="62"/>
      <c r="D340" s="63"/>
      <c r="E340" s="63"/>
      <c r="F340" s="101">
        <f t="shared" si="32"/>
        <v>0</v>
      </c>
    </row>
    <row r="341" spans="1:6" ht="15" hidden="1" customHeight="1">
      <c r="A341" s="83"/>
      <c r="B341" s="59"/>
      <c r="C341" s="62"/>
      <c r="D341" s="63"/>
      <c r="E341" s="63"/>
      <c r="F341" s="101">
        <f t="shared" si="32"/>
        <v>0</v>
      </c>
    </row>
    <row r="342" spans="1:6" ht="15" hidden="1" customHeight="1">
      <c r="A342" s="83"/>
      <c r="B342" s="59"/>
      <c r="C342" s="62"/>
      <c r="D342" s="63"/>
      <c r="E342" s="63"/>
      <c r="F342" s="101">
        <f t="shared" si="32"/>
        <v>0</v>
      </c>
    </row>
    <row r="343" spans="1:6" ht="15" customHeight="1">
      <c r="A343" s="83" t="s">
        <v>465</v>
      </c>
      <c r="B343" s="100">
        <v>200</v>
      </c>
      <c r="C343" s="62" t="s">
        <v>466</v>
      </c>
      <c r="D343" s="99">
        <f t="shared" ref="D343:E350" si="33">D344</f>
        <v>18000</v>
      </c>
      <c r="E343" s="99">
        <f t="shared" si="33"/>
        <v>10500</v>
      </c>
      <c r="F343" s="101">
        <f t="shared" si="32"/>
        <v>7500</v>
      </c>
    </row>
    <row r="344" spans="1:6" ht="15" customHeight="1">
      <c r="A344" s="83" t="s">
        <v>467</v>
      </c>
      <c r="B344" s="100">
        <v>200</v>
      </c>
      <c r="C344" s="62" t="s">
        <v>468</v>
      </c>
      <c r="D344" s="99">
        <f t="shared" si="33"/>
        <v>18000</v>
      </c>
      <c r="E344" s="99">
        <f t="shared" si="33"/>
        <v>10500</v>
      </c>
      <c r="F344" s="101">
        <f t="shared" si="32"/>
        <v>7500</v>
      </c>
    </row>
    <row r="345" spans="1:6" ht="15" customHeight="1">
      <c r="A345" s="83" t="s">
        <v>155</v>
      </c>
      <c r="B345" s="100">
        <v>200</v>
      </c>
      <c r="C345" s="62" t="s">
        <v>469</v>
      </c>
      <c r="D345" s="99">
        <f t="shared" si="33"/>
        <v>18000</v>
      </c>
      <c r="E345" s="99">
        <f t="shared" si="33"/>
        <v>10500</v>
      </c>
      <c r="F345" s="101">
        <f t="shared" si="32"/>
        <v>7500</v>
      </c>
    </row>
    <row r="346" spans="1:6" ht="66.75" customHeight="1">
      <c r="A346" s="83" t="s">
        <v>470</v>
      </c>
      <c r="B346" s="100">
        <v>200</v>
      </c>
      <c r="C346" s="62" t="s">
        <v>471</v>
      </c>
      <c r="D346" s="99">
        <f t="shared" si="33"/>
        <v>18000</v>
      </c>
      <c r="E346" s="99">
        <f t="shared" si="33"/>
        <v>10500</v>
      </c>
      <c r="F346" s="101">
        <f t="shared" si="32"/>
        <v>7500</v>
      </c>
    </row>
    <row r="347" spans="1:6" ht="15" customHeight="1">
      <c r="A347" s="83" t="s">
        <v>472</v>
      </c>
      <c r="B347" s="100">
        <v>200</v>
      </c>
      <c r="C347" s="62" t="s">
        <v>473</v>
      </c>
      <c r="D347" s="99">
        <f t="shared" si="33"/>
        <v>18000</v>
      </c>
      <c r="E347" s="99">
        <f t="shared" si="33"/>
        <v>10500</v>
      </c>
      <c r="F347" s="101">
        <f t="shared" si="32"/>
        <v>7500</v>
      </c>
    </row>
    <row r="348" spans="1:6" ht="25.5" customHeight="1">
      <c r="A348" s="83" t="s">
        <v>474</v>
      </c>
      <c r="B348" s="100">
        <v>200</v>
      </c>
      <c r="C348" s="62" t="s">
        <v>475</v>
      </c>
      <c r="D348" s="99">
        <f t="shared" si="33"/>
        <v>18000</v>
      </c>
      <c r="E348" s="99">
        <f t="shared" si="33"/>
        <v>10500</v>
      </c>
      <c r="F348" s="101">
        <f t="shared" si="32"/>
        <v>7500</v>
      </c>
    </row>
    <row r="349" spans="1:6" ht="12" customHeight="1">
      <c r="A349" s="83" t="s">
        <v>120</v>
      </c>
      <c r="B349" s="100">
        <v>200</v>
      </c>
      <c r="C349" s="62" t="s">
        <v>476</v>
      </c>
      <c r="D349" s="99">
        <f t="shared" si="33"/>
        <v>18000</v>
      </c>
      <c r="E349" s="99">
        <f t="shared" si="33"/>
        <v>10500</v>
      </c>
      <c r="F349" s="101">
        <f t="shared" si="32"/>
        <v>7500</v>
      </c>
    </row>
    <row r="350" spans="1:6" ht="14.25" customHeight="1">
      <c r="A350" s="83" t="s">
        <v>477</v>
      </c>
      <c r="B350" s="100">
        <v>200</v>
      </c>
      <c r="C350" s="62" t="s">
        <v>478</v>
      </c>
      <c r="D350" s="99">
        <f t="shared" si="33"/>
        <v>18000</v>
      </c>
      <c r="E350" s="99">
        <f t="shared" si="33"/>
        <v>10500</v>
      </c>
      <c r="F350" s="101">
        <f t="shared" si="32"/>
        <v>7500</v>
      </c>
    </row>
    <row r="351" spans="1:6" ht="25.5" customHeight="1">
      <c r="A351" s="83" t="s">
        <v>479</v>
      </c>
      <c r="B351" s="100">
        <v>200</v>
      </c>
      <c r="C351" s="62" t="s">
        <v>480</v>
      </c>
      <c r="D351" s="99">
        <v>18000</v>
      </c>
      <c r="E351" s="99">
        <v>10500</v>
      </c>
      <c r="F351" s="101">
        <f t="shared" si="32"/>
        <v>7500</v>
      </c>
    </row>
    <row r="352" spans="1:6" ht="12.75" customHeight="1">
      <c r="A352" s="83" t="s">
        <v>190</v>
      </c>
      <c r="B352" s="59">
        <v>200</v>
      </c>
      <c r="C352" s="62" t="s">
        <v>191</v>
      </c>
      <c r="D352" s="63">
        <f t="shared" ref="D352:E357" si="34">D353</f>
        <v>7600</v>
      </c>
      <c r="E352" s="91">
        <f t="shared" si="34"/>
        <v>0</v>
      </c>
      <c r="F352" s="93">
        <f t="shared" ref="F352:F372" si="35">D352-E352</f>
        <v>7600</v>
      </c>
    </row>
    <row r="353" spans="1:6" ht="12.75" customHeight="1">
      <c r="A353" s="83" t="s">
        <v>192</v>
      </c>
      <c r="B353" s="59">
        <v>200</v>
      </c>
      <c r="C353" s="62" t="s">
        <v>193</v>
      </c>
      <c r="D353" s="63">
        <f t="shared" si="34"/>
        <v>7600</v>
      </c>
      <c r="E353" s="91">
        <f t="shared" si="34"/>
        <v>0</v>
      </c>
      <c r="F353" s="93">
        <f t="shared" si="35"/>
        <v>7600</v>
      </c>
    </row>
    <row r="354" spans="1:6" ht="12" customHeight="1">
      <c r="A354" s="83" t="s">
        <v>155</v>
      </c>
      <c r="B354" s="59">
        <v>200</v>
      </c>
      <c r="C354" s="62" t="s">
        <v>194</v>
      </c>
      <c r="D354" s="63">
        <f t="shared" si="34"/>
        <v>7600</v>
      </c>
      <c r="E354" s="91">
        <f t="shared" si="34"/>
        <v>0</v>
      </c>
      <c r="F354" s="93">
        <f t="shared" si="35"/>
        <v>7600</v>
      </c>
    </row>
    <row r="355" spans="1:6" ht="32.25" customHeight="1">
      <c r="A355" s="83" t="s">
        <v>413</v>
      </c>
      <c r="B355" s="59">
        <v>200</v>
      </c>
      <c r="C355" s="62" t="s">
        <v>195</v>
      </c>
      <c r="D355" s="63">
        <f t="shared" si="34"/>
        <v>7600</v>
      </c>
      <c r="E355" s="91">
        <f t="shared" si="34"/>
        <v>0</v>
      </c>
      <c r="F355" s="93">
        <f t="shared" si="35"/>
        <v>7600</v>
      </c>
    </row>
    <row r="356" spans="1:6" ht="21.75" customHeight="1">
      <c r="A356" s="83" t="s">
        <v>305</v>
      </c>
      <c r="B356" s="92">
        <v>200</v>
      </c>
      <c r="C356" s="62" t="s">
        <v>414</v>
      </c>
      <c r="D356" s="91">
        <f t="shared" si="34"/>
        <v>7600</v>
      </c>
      <c r="E356" s="91">
        <f t="shared" si="34"/>
        <v>0</v>
      </c>
      <c r="F356" s="93">
        <f t="shared" si="35"/>
        <v>7600</v>
      </c>
    </row>
    <row r="357" spans="1:6" ht="22.5" customHeight="1">
      <c r="A357" s="83" t="s">
        <v>266</v>
      </c>
      <c r="B357" s="92">
        <v>200</v>
      </c>
      <c r="C357" s="62" t="s">
        <v>415</v>
      </c>
      <c r="D357" s="91">
        <f t="shared" si="34"/>
        <v>7600</v>
      </c>
      <c r="E357" s="91">
        <f t="shared" si="34"/>
        <v>0</v>
      </c>
      <c r="F357" s="93">
        <f t="shared" si="35"/>
        <v>7600</v>
      </c>
    </row>
    <row r="358" spans="1:6" ht="23.25" customHeight="1">
      <c r="A358" s="83" t="s">
        <v>274</v>
      </c>
      <c r="B358" s="59">
        <v>200</v>
      </c>
      <c r="C358" s="62" t="s">
        <v>416</v>
      </c>
      <c r="D358" s="63">
        <f>D362</f>
        <v>7600</v>
      </c>
      <c r="E358" s="91">
        <f>E362</f>
        <v>0</v>
      </c>
      <c r="F358" s="93">
        <f t="shared" si="35"/>
        <v>7600</v>
      </c>
    </row>
    <row r="359" spans="1:6" ht="15" hidden="1" customHeight="1">
      <c r="A359" s="83"/>
      <c r="B359" s="59"/>
      <c r="C359" s="62"/>
      <c r="D359" s="63"/>
      <c r="E359" s="91"/>
      <c r="F359" s="93">
        <f t="shared" si="35"/>
        <v>0</v>
      </c>
    </row>
    <row r="360" spans="1:6" ht="15.75" hidden="1" customHeight="1">
      <c r="A360" s="83"/>
      <c r="B360" s="59"/>
      <c r="C360" s="62"/>
      <c r="D360" s="63"/>
      <c r="E360" s="91"/>
      <c r="F360" s="93">
        <f t="shared" si="35"/>
        <v>0</v>
      </c>
    </row>
    <row r="361" spans="1:6" ht="18" hidden="1" customHeight="1">
      <c r="A361" s="83"/>
      <c r="B361" s="59"/>
      <c r="C361" s="62"/>
      <c r="D361" s="63"/>
      <c r="E361" s="91"/>
      <c r="F361" s="93">
        <f t="shared" si="35"/>
        <v>0</v>
      </c>
    </row>
    <row r="362" spans="1:6" ht="13.5" customHeight="1">
      <c r="A362" s="83" t="s">
        <v>137</v>
      </c>
      <c r="B362" s="74">
        <v>200</v>
      </c>
      <c r="C362" s="62" t="s">
        <v>417</v>
      </c>
      <c r="D362" s="72">
        <f>D363</f>
        <v>7600</v>
      </c>
      <c r="E362" s="91">
        <f>E363</f>
        <v>0</v>
      </c>
      <c r="F362" s="93">
        <f t="shared" si="35"/>
        <v>7600</v>
      </c>
    </row>
    <row r="363" spans="1:6" ht="13.5" customHeight="1">
      <c r="A363" s="83" t="s">
        <v>138</v>
      </c>
      <c r="B363" s="59">
        <v>200</v>
      </c>
      <c r="C363" s="62" t="s">
        <v>418</v>
      </c>
      <c r="D363" s="63">
        <v>7600</v>
      </c>
      <c r="E363" s="63">
        <v>0</v>
      </c>
      <c r="F363" s="93">
        <f t="shared" si="35"/>
        <v>7600</v>
      </c>
    </row>
    <row r="364" spans="1:6" ht="21.75" customHeight="1">
      <c r="A364" s="83" t="s">
        <v>593</v>
      </c>
      <c r="B364" s="144">
        <v>200</v>
      </c>
      <c r="C364" s="62" t="s">
        <v>596</v>
      </c>
      <c r="D364" s="141">
        <f t="shared" ref="D364:E371" si="36">D365</f>
        <v>8600</v>
      </c>
      <c r="E364" s="141">
        <f t="shared" si="36"/>
        <v>0</v>
      </c>
      <c r="F364" s="145">
        <f t="shared" si="35"/>
        <v>8600</v>
      </c>
    </row>
    <row r="365" spans="1:6" ht="19.5" customHeight="1">
      <c r="A365" s="83" t="s">
        <v>595</v>
      </c>
      <c r="B365" s="144">
        <v>200</v>
      </c>
      <c r="C365" s="62" t="s">
        <v>597</v>
      </c>
      <c r="D365" s="141">
        <f t="shared" si="36"/>
        <v>8600</v>
      </c>
      <c r="E365" s="141">
        <f t="shared" si="36"/>
        <v>0</v>
      </c>
      <c r="F365" s="145">
        <f t="shared" si="35"/>
        <v>8600</v>
      </c>
    </row>
    <row r="366" spans="1:6" ht="21" customHeight="1">
      <c r="A366" s="83" t="s">
        <v>598</v>
      </c>
      <c r="B366" s="144">
        <v>200</v>
      </c>
      <c r="C366" s="62" t="s">
        <v>599</v>
      </c>
      <c r="D366" s="141">
        <f t="shared" si="36"/>
        <v>8600</v>
      </c>
      <c r="E366" s="141">
        <f t="shared" si="36"/>
        <v>0</v>
      </c>
      <c r="F366" s="145">
        <f t="shared" si="35"/>
        <v>8600</v>
      </c>
    </row>
    <row r="367" spans="1:6" ht="21" customHeight="1">
      <c r="A367" s="83" t="s">
        <v>600</v>
      </c>
      <c r="B367" s="144">
        <v>200</v>
      </c>
      <c r="C367" s="62" t="s">
        <v>601</v>
      </c>
      <c r="D367" s="141">
        <f t="shared" si="36"/>
        <v>8600</v>
      </c>
      <c r="E367" s="141">
        <f t="shared" si="36"/>
        <v>0</v>
      </c>
      <c r="F367" s="145">
        <f t="shared" si="35"/>
        <v>8600</v>
      </c>
    </row>
    <row r="368" spans="1:6" ht="23.25" customHeight="1">
      <c r="A368" s="84" t="s">
        <v>602</v>
      </c>
      <c r="B368" s="144">
        <v>200</v>
      </c>
      <c r="C368" s="62" t="s">
        <v>603</v>
      </c>
      <c r="D368" s="141">
        <f t="shared" si="36"/>
        <v>8600</v>
      </c>
      <c r="E368" s="141">
        <f t="shared" si="36"/>
        <v>0</v>
      </c>
      <c r="F368" s="145">
        <f t="shared" si="35"/>
        <v>8600</v>
      </c>
    </row>
    <row r="369" spans="1:6" ht="13.5" customHeight="1">
      <c r="A369" s="83" t="s">
        <v>604</v>
      </c>
      <c r="B369" s="144">
        <v>200</v>
      </c>
      <c r="C369" s="62" t="s">
        <v>605</v>
      </c>
      <c r="D369" s="141">
        <f t="shared" si="36"/>
        <v>8600</v>
      </c>
      <c r="E369" s="141">
        <f t="shared" si="36"/>
        <v>0</v>
      </c>
      <c r="F369" s="145">
        <f t="shared" si="35"/>
        <v>8600</v>
      </c>
    </row>
    <row r="370" spans="1:6" ht="13.5" customHeight="1">
      <c r="A370" s="83" t="s">
        <v>120</v>
      </c>
      <c r="B370" s="144">
        <v>200</v>
      </c>
      <c r="C370" s="62" t="s">
        <v>609</v>
      </c>
      <c r="D370" s="141">
        <f t="shared" si="36"/>
        <v>8600</v>
      </c>
      <c r="E370" s="141">
        <f t="shared" si="36"/>
        <v>0</v>
      </c>
      <c r="F370" s="145">
        <f t="shared" si="35"/>
        <v>8600</v>
      </c>
    </row>
    <row r="371" spans="1:6" ht="22.5" customHeight="1">
      <c r="A371" s="83" t="s">
        <v>594</v>
      </c>
      <c r="B371" s="144">
        <v>200</v>
      </c>
      <c r="C371" s="62" t="s">
        <v>606</v>
      </c>
      <c r="D371" s="141">
        <f t="shared" si="36"/>
        <v>8600</v>
      </c>
      <c r="E371" s="141">
        <f t="shared" si="36"/>
        <v>0</v>
      </c>
      <c r="F371" s="145">
        <f t="shared" si="35"/>
        <v>8600</v>
      </c>
    </row>
    <row r="372" spans="1:6" ht="13.5" customHeight="1">
      <c r="A372" s="83" t="s">
        <v>607</v>
      </c>
      <c r="B372" s="144">
        <v>200</v>
      </c>
      <c r="C372" s="62" t="s">
        <v>608</v>
      </c>
      <c r="D372" s="141">
        <v>8600</v>
      </c>
      <c r="E372" s="141">
        <v>0</v>
      </c>
      <c r="F372" s="145">
        <f t="shared" si="35"/>
        <v>8600</v>
      </c>
    </row>
    <row r="373" spans="1:6" ht="12.75" customHeight="1">
      <c r="A373" s="85"/>
      <c r="B373" s="47"/>
      <c r="C373" s="32"/>
      <c r="D373" s="32"/>
      <c r="E373" s="32"/>
      <c r="F373" s="32"/>
    </row>
    <row r="374" spans="1:6" ht="22.5">
      <c r="A374" s="90" t="s">
        <v>17</v>
      </c>
      <c r="B374" s="65">
        <v>450</v>
      </c>
      <c r="C374" s="43" t="s">
        <v>16</v>
      </c>
      <c r="D374" s="41">
        <v>-482300</v>
      </c>
      <c r="E374" s="41">
        <v>-1133210.5</v>
      </c>
      <c r="F374" s="43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Лист17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2013-09-12T11:34:53Z</cp:lastPrinted>
  <dcterms:created xsi:type="dcterms:W3CDTF">1999-06-18T11:49:53Z</dcterms:created>
  <dcterms:modified xsi:type="dcterms:W3CDTF">2013-09-12T11:35:25Z</dcterms:modified>
</cp:coreProperties>
</file>