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4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Лист1!$A$1:$E$80</definedName>
    <definedName name="_xlnm.Print_Area" localSheetId="2">Лист2!$A$1:$G$71</definedName>
    <definedName name="_xlnm.Print_Area" localSheetId="3">Лист3!$A$1:$G$47</definedName>
  </definedNames>
  <calcPr calcId="125725"/>
</workbook>
</file>

<file path=xl/calcChain.xml><?xml version="1.0" encoding="utf-8"?>
<calcChain xmlns="http://schemas.openxmlformats.org/spreadsheetml/2006/main">
  <c r="D15" i="5"/>
  <c r="D14" s="1"/>
  <c r="E52" i="3"/>
  <c r="D52"/>
  <c r="E56"/>
  <c r="D56"/>
  <c r="E57"/>
  <c r="D57"/>
  <c r="F18" i="5"/>
  <c r="D18"/>
  <c r="D16"/>
  <c r="E25" i="3"/>
  <c r="E27"/>
  <c r="E6" i="4"/>
  <c r="D6"/>
  <c r="F70"/>
  <c r="F14" i="5" l="1"/>
  <c r="F15"/>
  <c r="F16"/>
  <c r="F17"/>
  <c r="F13"/>
  <c r="E13"/>
  <c r="E14"/>
  <c r="E15"/>
  <c r="E16"/>
  <c r="F37" i="4"/>
  <c r="F8"/>
  <c r="E64" i="3"/>
  <c r="E63" s="1"/>
  <c r="D63"/>
  <c r="D64"/>
  <c r="F32" i="5"/>
  <c r="F28"/>
  <c r="F43" i="4"/>
  <c r="F44"/>
  <c r="F45"/>
  <c r="F46"/>
  <c r="D27" i="3"/>
  <c r="D26"/>
  <c r="E32"/>
  <c r="D32"/>
  <c r="E50"/>
  <c r="E49" s="1"/>
  <c r="E48" s="1"/>
  <c r="D50"/>
  <c r="D49" s="1"/>
  <c r="D48" s="1"/>
  <c r="F48" i="4"/>
  <c r="F35"/>
  <c r="F36"/>
  <c r="F30"/>
  <c r="E66" i="3"/>
  <c r="D66"/>
  <c r="F40" i="4"/>
  <c r="F41"/>
  <c r="F42"/>
  <c r="F47"/>
  <c r="F49"/>
  <c r="F50"/>
  <c r="F53"/>
  <c r="F54"/>
  <c r="F55"/>
  <c r="F56"/>
  <c r="F57"/>
  <c r="F58"/>
  <c r="F59"/>
  <c r="F60"/>
  <c r="F62"/>
  <c r="F63"/>
  <c r="F64"/>
  <c r="F66"/>
  <c r="F67"/>
  <c r="F68"/>
  <c r="F69"/>
  <c r="F28"/>
  <c r="F29"/>
  <c r="F31"/>
  <c r="F34"/>
  <c r="F38"/>
  <c r="F39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E27" i="5"/>
  <c r="F27" s="1"/>
  <c r="F6" i="4"/>
  <c r="E20" i="3"/>
  <c r="D20"/>
  <c r="E79" l="1"/>
  <c r="E78" s="1"/>
  <c r="D79"/>
  <c r="D78" s="1"/>
  <c r="E76"/>
  <c r="D76"/>
  <c r="E74"/>
  <c r="D74"/>
  <c r="D73"/>
  <c r="E61"/>
  <c r="E60" s="1"/>
  <c r="E59" s="1"/>
  <c r="D61"/>
  <c r="D60" s="1"/>
  <c r="D59" s="1"/>
  <c r="E54"/>
  <c r="E53" s="1"/>
  <c r="D54"/>
  <c r="D53" s="1"/>
  <c r="E46"/>
  <c r="E45" s="1"/>
  <c r="D46"/>
  <c r="D45" s="1"/>
  <c r="E43"/>
  <c r="D43"/>
  <c r="E41"/>
  <c r="D41"/>
  <c r="E35"/>
  <c r="D35"/>
  <c r="E26"/>
  <c r="D25"/>
  <c r="E19"/>
  <c r="D19"/>
  <c r="E31" i="5"/>
  <c r="D31"/>
  <c r="D30" s="1"/>
  <c r="D29" s="1"/>
  <c r="E26"/>
  <c r="D27"/>
  <c r="D26" s="1"/>
  <c r="D25" s="1"/>
  <c r="E30" l="1"/>
  <c r="F31"/>
  <c r="E25"/>
  <c r="F25" s="1"/>
  <c r="F26"/>
  <c r="E73" i="3"/>
  <c r="E69" s="1"/>
  <c r="E68" s="1"/>
  <c r="D69"/>
  <c r="D68" s="1"/>
  <c r="D40"/>
  <c r="D34" s="1"/>
  <c r="D18" s="1"/>
  <c r="E40"/>
  <c r="E34" s="1"/>
  <c r="E18" s="1"/>
  <c r="D24" i="5"/>
  <c r="D22" s="1"/>
  <c r="D11" s="1"/>
  <c r="E29" l="1"/>
  <c r="F30"/>
  <c r="D16" i="3"/>
  <c r="E16"/>
  <c r="F29" i="5" l="1"/>
  <c r="E24"/>
  <c r="E11" s="1"/>
  <c r="F24" l="1"/>
  <c r="E22"/>
  <c r="F11" l="1"/>
  <c r="F23"/>
</calcChain>
</file>

<file path=xl/sharedStrings.xml><?xml version="1.0" encoding="utf-8"?>
<sst xmlns="http://schemas.openxmlformats.org/spreadsheetml/2006/main" count="529" uniqueCount="304">
  <si>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</si>
  <si>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</si>
  <si>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</si>
  <si>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</si>
  <si>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</si>
  <si>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</si>
  <si>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</si>
  <si>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</si>
  <si>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</si>
  <si>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</si>
  <si>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</si>
  <si>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</si>
  <si>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</si>
  <si>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</si>
  <si>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</si>
  <si>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</si>
  <si>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</si>
  <si>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</si>
  <si>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</si>
  <si>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</si>
  <si>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</si>
  <si>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</si>
  <si>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</si>
  <si>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</si>
  <si>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</si>
  <si>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</si>
  <si>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</si>
  <si>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</si>
  <si>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</si>
  <si>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</si>
  <si>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</si>
  <si>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</si>
  <si>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</si>
  <si>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</si>
  <si>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</si>
  <si>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</si>
  <si>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</si>
  <si>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</si>
  <si>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</si>
  <si>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</si>
  <si>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</si>
  <si>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</si>
  <si>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</si>
  <si>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</si>
  <si>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</si>
  <si>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</si>
  <si>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</si>
  <si>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</si>
  <si>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</si>
  <si>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</si>
  <si>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</si>
  <si>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</si>
  <si>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</si>
  <si>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</si>
  <si>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</si>
  <si>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</si>
  <si>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</si>
  <si>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</si>
  <si>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</si>
  <si>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</si>
  <si>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</si>
  <si>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</si>
  <si>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</si>
  <si>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</si>
  <si>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</si>
  <si>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</si>
  <si>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</si>
  <si>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</si>
  <si>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</si>
  <si>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</si>
  <si>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</si>
  <si>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</si>
  <si>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</si>
  <si>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</si>
  <si>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</si>
  <si>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</si>
  <si>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</si>
  <si>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</si>
  <si>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</si>
  <si>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</si>
  <si>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</si>
  <si>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</si>
  <si>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</si>
  <si>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</si>
  <si>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</si>
  <si>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</si>
  <si>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</si>
  <si>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</si>
  <si>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</si>
  <si>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</si>
  <si>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</si>
  <si>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</si>
  <si>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</si>
  <si>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</si>
  <si>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</si>
  <si>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</si>
  <si>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</si>
  <si>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</si>
  <si>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</si>
  <si>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</si>
  <si>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</si>
  <si>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</si>
  <si>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</si>
  <si>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</si>
  <si>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</si>
  <si>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</si>
  <si>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</si>
  <si>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</si>
  <si>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</si>
  <si>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</si>
  <si>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</si>
  <si>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</si>
  <si>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</si>
  <si>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</si>
  <si>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</si>
  <si>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</si>
  <si>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</si>
  <si>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</si>
  <si>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</si>
  <si>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</si>
  <si>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</si>
  <si>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</si>
  <si>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</si>
  <si>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</si>
  <si>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</si>
  <si>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</si>
  <si>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</si>
  <si>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</si>
  <si>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</si>
  <si>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</si>
  <si>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</si>
  <si>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</si>
  <si>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</si>
  <si>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</si>
  <si>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</si>
  <si>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</si>
  <si>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</si>
  <si>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</si>
  <si>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</si>
  <si>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</si>
  <si>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</si>
  <si>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</si>
  <si>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</si>
  <si>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</si>
  <si>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</si>
  <si>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</si>
  <si>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</si>
  <si>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</si>
  <si>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</si>
  <si>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</si>
  <si>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</si>
  <si>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</si>
  <si>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</si>
  <si>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</si>
  <si>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</si>
  <si>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</si>
  <si>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</si>
  <si>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</si>
  <si>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</si>
  <si>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</si>
  <si>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</si>
  <si>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</si>
  <si>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</si>
  <si>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</si>
  <si>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</si>
  <si>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</si>
  <si>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</si>
  <si>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</si>
  <si>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</si>
  <si>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</si>
  <si>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</si>
  <si>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</si>
  <si>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</si>
  <si>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</si>
  <si>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</si>
  <si>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</si>
  <si>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</si>
  <si>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</si>
  <si>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</si>
  <si>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</si>
  <si>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</si>
  <si>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</si>
  <si>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</si>
  <si>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</si>
  <si>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</si>
  <si>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</si>
  <si>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</si>
  <si>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</si>
  <si>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</si>
  <si>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</si>
  <si>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</si>
  <si>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</si>
  <si>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</si>
  <si>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</si>
  <si>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</si>
  <si>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</si>
  <si>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</si>
  <si>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</si>
  <si>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</si>
  <si>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</si>
  <si>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</si>
  <si>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</si>
  <si>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951  0104  7951600  244  226</t>
  </si>
  <si>
    <t>951  0107  0200900  244  290</t>
  </si>
  <si>
    <t>951  0107  0201000  244  290</t>
  </si>
  <si>
    <t>951  0111  0700500  870  290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</si>
  <si>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</si>
  <si>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</si>
  <si>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</si>
  <si>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</si>
  <si>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</si>
  <si>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</si>
  <si>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</si>
  <si>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</si>
  <si>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</si>
  <si>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</si>
  <si>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</si>
  <si>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</si>
  <si>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</si>
  <si>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</si>
  <si>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</si>
  <si>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</si>
  <si>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</si>
  <si>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</si>
  <si>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</si>
  <si>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</si>
  <si>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</si>
  <si>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</si>
  <si>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</si>
  <si>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</si>
  <si>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</si>
  <si>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</si>
  <si>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</si>
  <si>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</si>
  <si>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</si>
  <si>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</si>
  <si>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</si>
  <si>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</si>
  <si>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</si>
  <si>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</si>
  <si>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</si>
  <si>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</si>
  <si>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</si>
  <si>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</si>
  <si>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</si>
  <si>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</si>
  <si>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</si>
  <si>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</si>
  <si>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</si>
  <si>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</si>
  <si>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</si>
  <si>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</si>
  <si>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</si>
  <si>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</si>
  <si>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</si>
  <si>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>951  0801  5220900  611  241</t>
  </si>
  <si>
    <t>000  1  05  01010  01  0000  110</t>
  </si>
  <si>
    <t>000  1  09  04050  00  0000  110</t>
  </si>
  <si>
    <t>000  1  09  04053  10  0000  110</t>
  </si>
  <si>
    <t>000  1  09  04000  00  0000  110</t>
  </si>
  <si>
    <t>Увеличение стоимости основных средств</t>
  </si>
  <si>
    <t>951  0503  7951203  244  310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</si>
  <si>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</si>
  <si>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</si>
  <si>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</si>
  <si>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000  1  16  00000  00  0000  000</t>
  </si>
  <si>
    <t>000  1  16  90050  10  0000  140</t>
  </si>
  <si>
    <t>000  1  16  90000  00  0000  140</t>
  </si>
  <si>
    <t>951  0104  7951600  122  212</t>
  </si>
  <si>
    <t>951  0113  0900200  244  226</t>
  </si>
  <si>
    <t>951  0406  5221403  244  226</t>
  </si>
  <si>
    <t>951  0503  7951201  244  225</t>
  </si>
  <si>
    <t>Единый сельскохозяйственный налог</t>
  </si>
  <si>
    <t>000  1  05  03000  01  0000  110</t>
  </si>
  <si>
    <t>000  1  05  03010  01  0000  110</t>
  </si>
  <si>
    <t>951  0309  7951500  244  225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</si>
  <si>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</si>
  <si>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000  1  16  51000  02  0000  140</t>
  </si>
  <si>
    <t>Денежные взыскания (штрафы), установленные законами субъектов Российской Федерации за несоблюдение муниципальных правовых актов. Зачисляемые в бюджеты поселений</t>
  </si>
  <si>
    <t>000  1  16  51040  02  0000  140</t>
  </si>
  <si>
    <t>951  0113  0920300  244  226</t>
  </si>
  <si>
    <t>Получение кредитов от других  бюджетов бюджетной системы Российской Федерации бюджетами поселений в валюте Российской Федерации</t>
  </si>
  <si>
    <t>000 01 03 01 00 10 0000 710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</si>
  <si>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</si>
  <si>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000 01 03 01 00 10 0000 700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</si>
  <si>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</si>
  <si>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000 01 03 01 00 10 0000 000</t>
  </si>
  <si>
    <t>Бюджетные кредиты от других бюджетов бюджетной системы Российской Федерации</t>
  </si>
  <si>
    <t>000 01 03 00 00 00 0000 000</t>
  </si>
  <si>
    <t>Обслуживание внутреннего долга</t>
  </si>
  <si>
    <t>951  1301  0651000  730  231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</si>
  <si>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 Красносулинского района</t>
    </r>
  </si>
  <si>
    <t>Погашение бюджетных кредитов, полученных от других бюджетов бюджетной системы Российско Федерации в валюте Российской Федерации.</t>
  </si>
  <si>
    <t>000 01 03 01 00 10 0000 800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</si>
  <si>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</si>
  <si>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</si>
  <si>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 xml:space="preserve">                                                на  1 октября 2013 г.</t>
  </si>
  <si>
    <t>01.10.2013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</si>
  <si>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</si>
  <si>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000  1  11  09045  10  0000  120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</si>
  <si>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</si>
  <si>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</si>
  <si>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</si>
  <si>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000  1  11  09000  00  0000  120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</si>
</sst>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79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0" fontId="4" fillId="0" borderId="28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4" fontId="4" fillId="0" borderId="22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0" fontId="4" fillId="0" borderId="31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7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41"/>
  <sheetViews>
    <sheetView showGridLines="0" view="pageBreakPreview" topLeftCell="A76" zoomScale="130" workbookViewId="0">
      <selection activeCell="D52" sqref="D52:E52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4"/>
  </cols>
  <sheetData>
    <row r="1" spans="1:5" ht="10.5" customHeight="1">
      <c r="D1" s="44"/>
    </row>
    <row r="2" spans="1:5" ht="24" customHeight="1" thickBot="1">
      <c r="A2" s="156" t="s">
        <v>254</v>
      </c>
      <c r="B2" s="156"/>
      <c r="C2" s="156"/>
      <c r="D2" s="104"/>
      <c r="E2" s="1" t="s">
        <v>4</v>
      </c>
    </row>
    <row r="3" spans="1:5" ht="14.1" customHeight="1">
      <c r="D3" s="57" t="s">
        <v>142</v>
      </c>
      <c r="E3" s="3" t="s">
        <v>179</v>
      </c>
    </row>
    <row r="4" spans="1:5" ht="12.75" customHeight="1">
      <c r="A4" s="4" t="s">
        <v>296</v>
      </c>
      <c r="B4" s="4"/>
      <c r="C4" s="4"/>
      <c r="D4" s="57" t="s">
        <v>143</v>
      </c>
      <c r="E4" s="5" t="s">
        <v>297</v>
      </c>
    </row>
    <row r="5" spans="1:5" ht="15.75" customHeight="1">
      <c r="A5" s="2" t="s">
        <v>28</v>
      </c>
      <c r="D5" s="59" t="s">
        <v>144</v>
      </c>
      <c r="E5" s="7" t="s">
        <v>103</v>
      </c>
    </row>
    <row r="6" spans="1:5" ht="14.25" customHeight="1">
      <c r="A6" s="2" t="s">
        <v>141</v>
      </c>
      <c r="D6" s="59" t="s">
        <v>145</v>
      </c>
      <c r="E6" s="5" t="s">
        <v>104</v>
      </c>
    </row>
    <row r="7" spans="1:5" ht="25.5" customHeight="1">
      <c r="A7" s="155" t="s">
        <v>291</v>
      </c>
      <c r="B7" s="155"/>
      <c r="C7" s="155"/>
      <c r="D7" s="59" t="s">
        <v>146</v>
      </c>
      <c r="E7" s="5" t="s">
        <v>105</v>
      </c>
    </row>
    <row r="8" spans="1:5" ht="14.1" customHeight="1">
      <c r="A8" s="8" t="s">
        <v>18</v>
      </c>
      <c r="D8" s="59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5"/>
      <c r="C10" s="52" t="s">
        <v>19</v>
      </c>
    </row>
    <row r="11" spans="1:5" ht="5.25" customHeight="1">
      <c r="A11" s="46"/>
      <c r="B11" s="46"/>
      <c r="C11" s="47"/>
      <c r="D11" s="48"/>
      <c r="E11" s="48"/>
    </row>
    <row r="12" spans="1:5" ht="13.5" customHeight="1">
      <c r="A12" s="11"/>
      <c r="B12" s="86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58" t="s">
        <v>253</v>
      </c>
      <c r="C16" s="159" t="s">
        <v>20</v>
      </c>
      <c r="D16" s="160">
        <f>D18+D68</f>
        <v>15708600</v>
      </c>
      <c r="E16" s="160">
        <f>E18+E68</f>
        <v>6707021.0600000005</v>
      </c>
    </row>
    <row r="17" spans="1:5" ht="11.25" customHeight="1">
      <c r="A17" s="22" t="s">
        <v>6</v>
      </c>
      <c r="B17" s="158"/>
      <c r="C17" s="159"/>
      <c r="D17" s="160"/>
      <c r="E17" s="160"/>
    </row>
    <row r="18" spans="1:5" ht="15" customHeight="1">
      <c r="A18" s="23" t="s">
        <v>33</v>
      </c>
      <c r="B18" s="118" t="s">
        <v>253</v>
      </c>
      <c r="C18" s="25" t="s">
        <v>106</v>
      </c>
      <c r="D18" s="26">
        <f>D19+D25+D34+D45+D52+D59+D48+D63</f>
        <v>8138500</v>
      </c>
      <c r="E18" s="26">
        <f>E19+E25+E34+E45+E52+E59+E48+E63</f>
        <v>4086224.06</v>
      </c>
    </row>
    <row r="19" spans="1:5" ht="14.25" customHeight="1">
      <c r="A19" s="23" t="s">
        <v>34</v>
      </c>
      <c r="B19" s="118" t="s">
        <v>253</v>
      </c>
      <c r="C19" s="25" t="s">
        <v>107</v>
      </c>
      <c r="D19" s="26">
        <f>D20</f>
        <v>1991100</v>
      </c>
      <c r="E19" s="26">
        <f>E20</f>
        <v>1286461.6499999999</v>
      </c>
    </row>
    <row r="20" spans="1:5" ht="12.75" customHeight="1">
      <c r="A20" s="23" t="s">
        <v>35</v>
      </c>
      <c r="B20" s="118" t="s">
        <v>253</v>
      </c>
      <c r="C20" s="25" t="s">
        <v>108</v>
      </c>
      <c r="D20" s="26">
        <f>D22+D23+D24</f>
        <v>1991100</v>
      </c>
      <c r="E20" s="26">
        <f>E22+E23+E24</f>
        <v>1286461.6499999999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1" t="s">
        <v>36</v>
      </c>
      <c r="B22" s="118" t="s">
        <v>253</v>
      </c>
      <c r="C22" s="25" t="s">
        <v>182</v>
      </c>
      <c r="D22" s="26">
        <v>1991100</v>
      </c>
      <c r="E22" s="27">
        <v>1282767.49</v>
      </c>
    </row>
    <row r="23" spans="1:5" ht="93.75" customHeight="1">
      <c r="A23" s="105" t="s">
        <v>238</v>
      </c>
      <c r="B23" s="118" t="s">
        <v>253</v>
      </c>
      <c r="C23" s="25" t="s">
        <v>239</v>
      </c>
      <c r="D23" s="26">
        <v>0</v>
      </c>
      <c r="E23" s="27">
        <v>230</v>
      </c>
    </row>
    <row r="24" spans="1:5" ht="48.75" customHeight="1">
      <c r="A24" s="105" t="s">
        <v>240</v>
      </c>
      <c r="B24" s="118" t="s">
        <v>253</v>
      </c>
      <c r="C24" s="25" t="s">
        <v>241</v>
      </c>
      <c r="D24" s="26">
        <v>0</v>
      </c>
      <c r="E24" s="27">
        <v>3464.16</v>
      </c>
    </row>
    <row r="25" spans="1:5" ht="13.5" customHeight="1">
      <c r="A25" s="23" t="s">
        <v>37</v>
      </c>
      <c r="B25" s="118" t="s">
        <v>253</v>
      </c>
      <c r="C25" s="25" t="s">
        <v>109</v>
      </c>
      <c r="D25" s="26">
        <f>D26</f>
        <v>59500</v>
      </c>
      <c r="E25" s="26">
        <f>E26+E32</f>
        <v>72977.58</v>
      </c>
    </row>
    <row r="26" spans="1:5" ht="24" customHeight="1">
      <c r="A26" s="23" t="s">
        <v>38</v>
      </c>
      <c r="B26" s="118" t="s">
        <v>253</v>
      </c>
      <c r="C26" s="25" t="s">
        <v>110</v>
      </c>
      <c r="D26" s="26">
        <f>D27+D30+D31</f>
        <v>59500</v>
      </c>
      <c r="E26" s="26">
        <f>E27+E30</f>
        <v>72618.080000000002</v>
      </c>
    </row>
    <row r="27" spans="1:5" ht="24" customHeight="1">
      <c r="A27" s="23" t="s">
        <v>39</v>
      </c>
      <c r="B27" s="118" t="s">
        <v>253</v>
      </c>
      <c r="C27" s="25" t="s">
        <v>256</v>
      </c>
      <c r="D27" s="26">
        <f>D28+D31+D32</f>
        <v>59500</v>
      </c>
      <c r="E27" s="26">
        <f>E28+E31</f>
        <v>72618.080000000002</v>
      </c>
    </row>
    <row r="28" spans="1:5" ht="25.5" customHeight="1">
      <c r="A28" s="23" t="s">
        <v>39</v>
      </c>
      <c r="B28" s="118" t="s">
        <v>253</v>
      </c>
      <c r="C28" s="25" t="s">
        <v>111</v>
      </c>
      <c r="D28" s="26">
        <v>59500</v>
      </c>
      <c r="E28" s="27">
        <v>73082.16</v>
      </c>
    </row>
    <row r="29" spans="1:5" ht="45" hidden="1" customHeight="1">
      <c r="A29" s="23"/>
      <c r="B29" s="118" t="s">
        <v>253</v>
      </c>
      <c r="C29" s="25"/>
      <c r="D29" s="26"/>
      <c r="E29" s="27"/>
    </row>
    <row r="30" spans="1:5" ht="40.5" hidden="1" customHeight="1">
      <c r="A30" s="23"/>
      <c r="B30" s="118" t="s">
        <v>253</v>
      </c>
      <c r="C30" s="25"/>
      <c r="D30" s="26"/>
      <c r="E30" s="26"/>
    </row>
    <row r="31" spans="1:5" ht="36" customHeight="1">
      <c r="A31" s="23" t="s">
        <v>243</v>
      </c>
      <c r="B31" s="118" t="s">
        <v>253</v>
      </c>
      <c r="C31" s="25" t="s">
        <v>242</v>
      </c>
      <c r="D31" s="26">
        <v>0</v>
      </c>
      <c r="E31" s="27">
        <v>-464.08</v>
      </c>
    </row>
    <row r="32" spans="1:5" ht="17.25" customHeight="1">
      <c r="A32" s="23" t="s">
        <v>272</v>
      </c>
      <c r="B32" s="118" t="s">
        <v>253</v>
      </c>
      <c r="C32" s="25" t="s">
        <v>273</v>
      </c>
      <c r="D32" s="26">
        <f>D33</f>
        <v>0</v>
      </c>
      <c r="E32" s="27">
        <f>E33</f>
        <v>359.5</v>
      </c>
    </row>
    <row r="33" spans="1:5" ht="17.25" customHeight="1">
      <c r="A33" s="23" t="s">
        <v>272</v>
      </c>
      <c r="B33" s="118" t="s">
        <v>253</v>
      </c>
      <c r="C33" s="25" t="s">
        <v>274</v>
      </c>
      <c r="D33" s="26">
        <v>0</v>
      </c>
      <c r="E33" s="27">
        <v>359.5</v>
      </c>
    </row>
    <row r="34" spans="1:5" ht="11.25" customHeight="1">
      <c r="A34" s="23" t="s">
        <v>40</v>
      </c>
      <c r="B34" s="118" t="s">
        <v>253</v>
      </c>
      <c r="C34" s="25" t="s">
        <v>112</v>
      </c>
      <c r="D34" s="26">
        <f>D35+D40+D37</f>
        <v>5147800</v>
      </c>
      <c r="E34" s="26">
        <f>E35+E40+E37</f>
        <v>1915749.6400000001</v>
      </c>
    </row>
    <row r="35" spans="1:5" ht="13.5" customHeight="1">
      <c r="A35" s="23" t="s">
        <v>41</v>
      </c>
      <c r="B35" s="118" t="s">
        <v>253</v>
      </c>
      <c r="C35" s="25" t="s">
        <v>113</v>
      </c>
      <c r="D35" s="26">
        <f>D36</f>
        <v>445500</v>
      </c>
      <c r="E35" s="26">
        <f>E36</f>
        <v>50317.23</v>
      </c>
    </row>
    <row r="36" spans="1:5" ht="33.75" customHeight="1">
      <c r="A36" s="23" t="s">
        <v>42</v>
      </c>
      <c r="B36" s="118" t="s">
        <v>253</v>
      </c>
      <c r="C36" s="25" t="s">
        <v>114</v>
      </c>
      <c r="D36" s="26">
        <v>445500</v>
      </c>
      <c r="E36" s="27">
        <v>50317.23</v>
      </c>
    </row>
    <row r="37" spans="1:5" ht="15.95" hidden="1" customHeight="1">
      <c r="A37" s="23"/>
      <c r="B37" s="118" t="s">
        <v>253</v>
      </c>
      <c r="C37" s="25"/>
      <c r="D37" s="26"/>
      <c r="E37" s="26"/>
    </row>
    <row r="38" spans="1:5" ht="15.95" hidden="1" customHeight="1">
      <c r="A38" s="23"/>
      <c r="B38" s="118" t="s">
        <v>253</v>
      </c>
      <c r="C38" s="25"/>
      <c r="D38" s="26"/>
      <c r="E38" s="27"/>
    </row>
    <row r="39" spans="1:5" ht="15.95" hidden="1" customHeight="1">
      <c r="A39" s="23"/>
      <c r="B39" s="118" t="s">
        <v>253</v>
      </c>
      <c r="C39" s="25"/>
      <c r="D39" s="26"/>
      <c r="E39" s="27"/>
    </row>
    <row r="40" spans="1:5" ht="12.75" customHeight="1">
      <c r="A40" s="23" t="s">
        <v>43</v>
      </c>
      <c r="B40" s="118" t="s">
        <v>253</v>
      </c>
      <c r="C40" s="25" t="s">
        <v>115</v>
      </c>
      <c r="D40" s="26">
        <f>D41+D43</f>
        <v>4702300</v>
      </c>
      <c r="E40" s="26">
        <f>E41+E43</f>
        <v>1865432.4100000001</v>
      </c>
    </row>
    <row r="41" spans="1:5" ht="48" customHeight="1">
      <c r="A41" s="23" t="s">
        <v>44</v>
      </c>
      <c r="B41" s="118" t="s">
        <v>253</v>
      </c>
      <c r="C41" s="25" t="s">
        <v>116</v>
      </c>
      <c r="D41" s="26">
        <f>D42</f>
        <v>2582700</v>
      </c>
      <c r="E41" s="26">
        <f>E42</f>
        <v>662010.56000000006</v>
      </c>
    </row>
    <row r="42" spans="1:5" ht="66" customHeight="1">
      <c r="A42" s="23" t="s">
        <v>45</v>
      </c>
      <c r="B42" s="118" t="s">
        <v>253</v>
      </c>
      <c r="C42" s="25" t="s">
        <v>117</v>
      </c>
      <c r="D42" s="26">
        <v>2582700</v>
      </c>
      <c r="E42" s="27">
        <v>662010.56000000006</v>
      </c>
    </row>
    <row r="43" spans="1:5" ht="47.25" customHeight="1">
      <c r="A43" s="23" t="s">
        <v>46</v>
      </c>
      <c r="B43" s="118" t="s">
        <v>253</v>
      </c>
      <c r="C43" s="25" t="s">
        <v>118</v>
      </c>
      <c r="D43" s="26">
        <f>D44</f>
        <v>2119600</v>
      </c>
      <c r="E43" s="26">
        <f>E44</f>
        <v>1203421.8500000001</v>
      </c>
    </row>
    <row r="44" spans="1:5" ht="21.75" customHeight="1">
      <c r="A44" s="23" t="s">
        <v>47</v>
      </c>
      <c r="B44" s="118" t="s">
        <v>253</v>
      </c>
      <c r="C44" s="25" t="s">
        <v>119</v>
      </c>
      <c r="D44" s="26">
        <v>2119600</v>
      </c>
      <c r="E44" s="27">
        <v>1203421.8500000001</v>
      </c>
    </row>
    <row r="45" spans="1:5" ht="12" customHeight="1">
      <c r="A45" s="23" t="s">
        <v>52</v>
      </c>
      <c r="B45" s="118" t="s">
        <v>253</v>
      </c>
      <c r="C45" s="25" t="s">
        <v>120</v>
      </c>
      <c r="D45" s="26">
        <f>D46</f>
        <v>11500</v>
      </c>
      <c r="E45" s="26">
        <f>E46</f>
        <v>9300</v>
      </c>
    </row>
    <row r="46" spans="1:5" ht="47.25" customHeight="1">
      <c r="A46" s="23" t="s">
        <v>53</v>
      </c>
      <c r="B46" s="118" t="s">
        <v>253</v>
      </c>
      <c r="C46" s="25" t="s">
        <v>121</v>
      </c>
      <c r="D46" s="26">
        <f>D47</f>
        <v>11500</v>
      </c>
      <c r="E46" s="26">
        <f>E47</f>
        <v>9300</v>
      </c>
    </row>
    <row r="47" spans="1:5" ht="58.5" customHeight="1">
      <c r="A47" s="23" t="s">
        <v>54</v>
      </c>
      <c r="B47" s="118" t="s">
        <v>253</v>
      </c>
      <c r="C47" s="25" t="s">
        <v>122</v>
      </c>
      <c r="D47" s="26">
        <v>11500</v>
      </c>
      <c r="E47" s="27">
        <v>9300</v>
      </c>
    </row>
    <row r="48" spans="1:5" ht="37.5" customHeight="1">
      <c r="A48" s="23" t="s">
        <v>233</v>
      </c>
      <c r="B48" s="118" t="s">
        <v>253</v>
      </c>
      <c r="C48" s="25" t="s">
        <v>234</v>
      </c>
      <c r="D48" s="26">
        <f t="shared" ref="D48:E50" si="0">D49</f>
        <v>0</v>
      </c>
      <c r="E48" s="26">
        <f t="shared" si="0"/>
        <v>1.23</v>
      </c>
    </row>
    <row r="49" spans="1:5" ht="12" customHeight="1">
      <c r="A49" s="23" t="s">
        <v>235</v>
      </c>
      <c r="B49" s="118" t="s">
        <v>253</v>
      </c>
      <c r="C49" s="25" t="s">
        <v>259</v>
      </c>
      <c r="D49" s="26">
        <f t="shared" si="0"/>
        <v>0</v>
      </c>
      <c r="E49" s="26">
        <f t="shared" si="0"/>
        <v>1.23</v>
      </c>
    </row>
    <row r="50" spans="1:5" ht="24.75" customHeight="1">
      <c r="A50" s="23" t="s">
        <v>236</v>
      </c>
      <c r="B50" s="118" t="s">
        <v>253</v>
      </c>
      <c r="C50" s="25" t="s">
        <v>257</v>
      </c>
      <c r="D50" s="26">
        <f t="shared" si="0"/>
        <v>0</v>
      </c>
      <c r="E50" s="26">
        <f t="shared" si="0"/>
        <v>1.23</v>
      </c>
    </row>
    <row r="51" spans="1:5" ht="38.25" customHeight="1">
      <c r="A51" s="23" t="s">
        <v>237</v>
      </c>
      <c r="B51" s="118" t="s">
        <v>253</v>
      </c>
      <c r="C51" s="25" t="s">
        <v>258</v>
      </c>
      <c r="D51" s="26">
        <v>0</v>
      </c>
      <c r="E51" s="27">
        <v>1.23</v>
      </c>
    </row>
    <row r="52" spans="1:5" ht="33.75" customHeight="1">
      <c r="A52" s="23" t="s">
        <v>65</v>
      </c>
      <c r="B52" s="118" t="s">
        <v>253</v>
      </c>
      <c r="C52" s="25" t="s">
        <v>123</v>
      </c>
      <c r="D52" s="26">
        <f>D53+D56</f>
        <v>923800</v>
      </c>
      <c r="E52" s="26">
        <f>E53+E56</f>
        <v>750690.14</v>
      </c>
    </row>
    <row r="53" spans="1:5" ht="81.75" customHeight="1">
      <c r="A53" s="23" t="s">
        <v>48</v>
      </c>
      <c r="B53" s="118" t="s">
        <v>253</v>
      </c>
      <c r="C53" s="25" t="s">
        <v>124</v>
      </c>
      <c r="D53" s="26">
        <f t="shared" ref="D53:E54" si="1">D54</f>
        <v>923800</v>
      </c>
      <c r="E53" s="26">
        <f t="shared" si="1"/>
        <v>750610.34</v>
      </c>
    </row>
    <row r="54" spans="1:5" ht="57" customHeight="1">
      <c r="A54" s="23" t="s">
        <v>49</v>
      </c>
      <c r="B54" s="118" t="s">
        <v>253</v>
      </c>
      <c r="C54" s="25" t="s">
        <v>125</v>
      </c>
      <c r="D54" s="26">
        <f t="shared" si="1"/>
        <v>923800</v>
      </c>
      <c r="E54" s="26">
        <f t="shared" si="1"/>
        <v>750610.34</v>
      </c>
    </row>
    <row r="55" spans="1:5" ht="66" customHeight="1">
      <c r="A55" s="23" t="s">
        <v>50</v>
      </c>
      <c r="B55" s="118" t="s">
        <v>253</v>
      </c>
      <c r="C55" s="25" t="s">
        <v>183</v>
      </c>
      <c r="D55" s="26">
        <v>923800</v>
      </c>
      <c r="E55" s="27">
        <v>750610.34</v>
      </c>
    </row>
    <row r="56" spans="1:5" ht="72.75" customHeight="1">
      <c r="A56" s="23" t="s">
        <v>301</v>
      </c>
      <c r="B56" s="118" t="s">
        <v>253</v>
      </c>
      <c r="C56" s="25" t="s">
        <v>303</v>
      </c>
      <c r="D56" s="26">
        <f>D57</f>
        <v>0</v>
      </c>
      <c r="E56" s="26">
        <f>E57</f>
        <v>79.8</v>
      </c>
    </row>
    <row r="57" spans="1:5" ht="71.25" customHeight="1">
      <c r="A57" s="23" t="s">
        <v>300</v>
      </c>
      <c r="B57" s="118" t="s">
        <v>253</v>
      </c>
      <c r="C57" s="25" t="s">
        <v>302</v>
      </c>
      <c r="D57" s="26">
        <f>D58</f>
        <v>0</v>
      </c>
      <c r="E57" s="26">
        <f>E58</f>
        <v>79.8</v>
      </c>
    </row>
    <row r="58" spans="1:5" ht="72" customHeight="1">
      <c r="A58" s="23" t="s">
        <v>298</v>
      </c>
      <c r="B58" s="118" t="s">
        <v>253</v>
      </c>
      <c r="C58" s="25" t="s">
        <v>299</v>
      </c>
      <c r="D58" s="26">
        <v>0</v>
      </c>
      <c r="E58" s="27">
        <v>79.8</v>
      </c>
    </row>
    <row r="59" spans="1:5" ht="24.75" customHeight="1">
      <c r="A59" s="23" t="s">
        <v>51</v>
      </c>
      <c r="B59" s="118" t="s">
        <v>253</v>
      </c>
      <c r="C59" s="25" t="s">
        <v>126</v>
      </c>
      <c r="D59" s="26">
        <f t="shared" ref="D59:E61" si="2">D60</f>
        <v>2400</v>
      </c>
      <c r="E59" s="26">
        <f t="shared" si="2"/>
        <v>46843.82</v>
      </c>
    </row>
    <row r="60" spans="1:5" ht="45" customHeight="1">
      <c r="A60" s="23" t="s">
        <v>66</v>
      </c>
      <c r="B60" s="118" t="s">
        <v>253</v>
      </c>
      <c r="C60" s="25" t="s">
        <v>127</v>
      </c>
      <c r="D60" s="26">
        <f t="shared" si="2"/>
        <v>2400</v>
      </c>
      <c r="E60" s="26">
        <f t="shared" si="2"/>
        <v>46843.82</v>
      </c>
    </row>
    <row r="61" spans="1:5" ht="34.5" customHeight="1">
      <c r="A61" s="23" t="s">
        <v>128</v>
      </c>
      <c r="B61" s="118" t="s">
        <v>253</v>
      </c>
      <c r="C61" s="25" t="s">
        <v>129</v>
      </c>
      <c r="D61" s="26">
        <f t="shared" si="2"/>
        <v>2400</v>
      </c>
      <c r="E61" s="26">
        <f t="shared" si="2"/>
        <v>46843.82</v>
      </c>
    </row>
    <row r="62" spans="1:5" ht="45.75" customHeight="1">
      <c r="A62" s="23" t="s">
        <v>130</v>
      </c>
      <c r="B62" s="118" t="s">
        <v>253</v>
      </c>
      <c r="C62" s="25" t="s">
        <v>184</v>
      </c>
      <c r="D62" s="26">
        <v>2400</v>
      </c>
      <c r="E62" s="27">
        <v>46843.82</v>
      </c>
    </row>
    <row r="63" spans="1:5" ht="15.75" customHeight="1">
      <c r="A63" s="23" t="s">
        <v>262</v>
      </c>
      <c r="B63" s="118" t="s">
        <v>253</v>
      </c>
      <c r="C63" s="25" t="s">
        <v>265</v>
      </c>
      <c r="D63" s="26">
        <f>D64+D66</f>
        <v>2400</v>
      </c>
      <c r="E63" s="26">
        <f>E64+E66</f>
        <v>4200</v>
      </c>
    </row>
    <row r="64" spans="1:5" ht="38.25" customHeight="1">
      <c r="A64" s="23" t="s">
        <v>276</v>
      </c>
      <c r="B64" s="118" t="s">
        <v>253</v>
      </c>
      <c r="C64" s="25" t="s">
        <v>277</v>
      </c>
      <c r="D64" s="26">
        <f>D65</f>
        <v>0</v>
      </c>
      <c r="E64" s="26">
        <f>E65</f>
        <v>4200</v>
      </c>
    </row>
    <row r="65" spans="1:5" ht="52.5" customHeight="1">
      <c r="A65" s="23" t="s">
        <v>278</v>
      </c>
      <c r="B65" s="118" t="s">
        <v>253</v>
      </c>
      <c r="C65" s="25" t="s">
        <v>279</v>
      </c>
      <c r="D65" s="26">
        <v>0</v>
      </c>
      <c r="E65" s="26">
        <v>4200</v>
      </c>
    </row>
    <row r="66" spans="1:5" ht="24" customHeight="1">
      <c r="A66" s="23" t="s">
        <v>264</v>
      </c>
      <c r="B66" s="118" t="s">
        <v>253</v>
      </c>
      <c r="C66" s="25" t="s">
        <v>267</v>
      </c>
      <c r="D66" s="26">
        <f>D67</f>
        <v>2400</v>
      </c>
      <c r="E66" s="26">
        <f>E67</f>
        <v>0</v>
      </c>
    </row>
    <row r="67" spans="1:5" ht="35.25" customHeight="1">
      <c r="A67" s="23" t="s">
        <v>263</v>
      </c>
      <c r="B67" s="118" t="s">
        <v>253</v>
      </c>
      <c r="C67" s="25" t="s">
        <v>266</v>
      </c>
      <c r="D67" s="26">
        <v>2400</v>
      </c>
      <c r="E67" s="27">
        <v>0</v>
      </c>
    </row>
    <row r="68" spans="1:5" ht="13.5" customHeight="1">
      <c r="A68" s="23" t="s">
        <v>55</v>
      </c>
      <c r="B68" s="118" t="s">
        <v>253</v>
      </c>
      <c r="C68" s="25" t="s">
        <v>131</v>
      </c>
      <c r="D68" s="26">
        <f>D69</f>
        <v>7570100</v>
      </c>
      <c r="E68" s="26">
        <f>E69</f>
        <v>2620797</v>
      </c>
    </row>
    <row r="69" spans="1:5" ht="34.5" customHeight="1">
      <c r="A69" s="23" t="s">
        <v>56</v>
      </c>
      <c r="B69" s="118" t="s">
        <v>253</v>
      </c>
      <c r="C69" s="25" t="s">
        <v>132</v>
      </c>
      <c r="D69" s="26">
        <f>D70+D73+D78</f>
        <v>7570100</v>
      </c>
      <c r="E69" s="26">
        <f>E70+E73+E78</f>
        <v>2620797</v>
      </c>
    </row>
    <row r="70" spans="1:5" ht="26.25" hidden="1" customHeight="1">
      <c r="A70" s="23"/>
      <c r="B70" s="118" t="s">
        <v>253</v>
      </c>
      <c r="C70" s="25"/>
      <c r="D70" s="26"/>
      <c r="E70" s="26"/>
    </row>
    <row r="71" spans="1:5" ht="30.75" hidden="1" customHeight="1">
      <c r="A71" s="23"/>
      <c r="B71" s="118" t="s">
        <v>253</v>
      </c>
      <c r="C71" s="25"/>
      <c r="D71" s="26"/>
      <c r="E71" s="26"/>
    </row>
    <row r="72" spans="1:5" ht="22.5" hidden="1" customHeight="1">
      <c r="A72" s="23"/>
      <c r="B72" s="118" t="s">
        <v>253</v>
      </c>
      <c r="C72" s="25"/>
      <c r="D72" s="26"/>
      <c r="E72" s="27"/>
    </row>
    <row r="73" spans="1:5" ht="21" customHeight="1">
      <c r="A73" s="23" t="s">
        <v>57</v>
      </c>
      <c r="B73" s="118" t="s">
        <v>253</v>
      </c>
      <c r="C73" s="25" t="s">
        <v>133</v>
      </c>
      <c r="D73" s="26">
        <f>D74+D76</f>
        <v>149500</v>
      </c>
      <c r="E73" s="26">
        <f>E74+E76</f>
        <v>149500</v>
      </c>
    </row>
    <row r="74" spans="1:5" ht="32.25" customHeight="1">
      <c r="A74" s="23" t="s">
        <v>58</v>
      </c>
      <c r="B74" s="118" t="s">
        <v>253</v>
      </c>
      <c r="C74" s="25" t="s">
        <v>134</v>
      </c>
      <c r="D74" s="26">
        <f>D75</f>
        <v>149300</v>
      </c>
      <c r="E74" s="26">
        <f>E75</f>
        <v>149300</v>
      </c>
    </row>
    <row r="75" spans="1:5" ht="36.75" customHeight="1">
      <c r="A75" s="23" t="s">
        <v>59</v>
      </c>
      <c r="B75" s="118" t="s">
        <v>253</v>
      </c>
      <c r="C75" s="25" t="s">
        <v>135</v>
      </c>
      <c r="D75" s="26">
        <v>149300</v>
      </c>
      <c r="E75" s="27">
        <v>149300</v>
      </c>
    </row>
    <row r="76" spans="1:5" ht="35.25" customHeight="1">
      <c r="A76" s="23" t="s">
        <v>60</v>
      </c>
      <c r="B76" s="118" t="s">
        <v>253</v>
      </c>
      <c r="C76" s="25" t="s">
        <v>136</v>
      </c>
      <c r="D76" s="26">
        <f>D77</f>
        <v>200</v>
      </c>
      <c r="E76" s="26">
        <f>E77</f>
        <v>200</v>
      </c>
    </row>
    <row r="77" spans="1:5" ht="35.25" customHeight="1">
      <c r="A77" s="23" t="s">
        <v>61</v>
      </c>
      <c r="B77" s="118" t="s">
        <v>253</v>
      </c>
      <c r="C77" s="25" t="s">
        <v>137</v>
      </c>
      <c r="D77" s="26">
        <v>200</v>
      </c>
      <c r="E77" s="27">
        <v>200</v>
      </c>
    </row>
    <row r="78" spans="1:5" ht="13.5" customHeight="1">
      <c r="A78" s="23" t="s">
        <v>62</v>
      </c>
      <c r="B78" s="118" t="s">
        <v>253</v>
      </c>
      <c r="C78" s="25" t="s">
        <v>138</v>
      </c>
      <c r="D78" s="26">
        <f>D79</f>
        <v>7420600</v>
      </c>
      <c r="E78" s="26">
        <f>E79</f>
        <v>2471297</v>
      </c>
    </row>
    <row r="79" spans="1:5" ht="21" customHeight="1">
      <c r="A79" s="23" t="s">
        <v>63</v>
      </c>
      <c r="B79" s="118" t="s">
        <v>253</v>
      </c>
      <c r="C79" s="25" t="s">
        <v>139</v>
      </c>
      <c r="D79" s="26">
        <f>D80</f>
        <v>7420600</v>
      </c>
      <c r="E79" s="26">
        <f>E80</f>
        <v>2471297</v>
      </c>
    </row>
    <row r="80" spans="1:5" ht="23.25" customHeight="1">
      <c r="A80" s="28" t="s">
        <v>64</v>
      </c>
      <c r="B80" s="118" t="s">
        <v>253</v>
      </c>
      <c r="C80" s="25" t="s">
        <v>140</v>
      </c>
      <c r="D80" s="26">
        <v>7420600</v>
      </c>
      <c r="E80" s="27">
        <v>2471297</v>
      </c>
    </row>
    <row r="81" spans="1:5" ht="15.95" customHeight="1">
      <c r="A81" s="29"/>
      <c r="B81" s="30"/>
      <c r="C81" s="31"/>
      <c r="D81" s="32"/>
      <c r="E81" s="32"/>
    </row>
    <row r="82" spans="1:5" ht="11.1" customHeight="1">
      <c r="A82" s="33"/>
      <c r="B82" s="34"/>
      <c r="C82" s="35"/>
      <c r="D82" s="36"/>
      <c r="E82" s="36"/>
    </row>
    <row r="83" spans="1:5" ht="15.75">
      <c r="A83" s="157"/>
      <c r="B83" s="157"/>
      <c r="C83" s="157"/>
      <c r="D83" s="157"/>
      <c r="E83" s="157"/>
    </row>
    <row r="84" spans="1:5" ht="11.25" customHeight="1">
      <c r="A84" s="33"/>
      <c r="B84" s="34"/>
      <c r="C84" s="56"/>
      <c r="D84" s="32"/>
      <c r="E84" s="32"/>
    </row>
    <row r="85" spans="1:5">
      <c r="A85" s="33"/>
      <c r="B85" s="35"/>
      <c r="C85" s="35"/>
      <c r="D85" s="36"/>
      <c r="E85" s="35"/>
    </row>
    <row r="86" spans="1:5">
      <c r="A86" s="35"/>
      <c r="B86" s="35"/>
      <c r="C86" s="35"/>
      <c r="D86" s="36"/>
      <c r="E86" s="36"/>
    </row>
    <row r="87" spans="1:5">
      <c r="A87" s="33"/>
      <c r="B87" s="35"/>
      <c r="C87" s="35"/>
      <c r="D87" s="36"/>
      <c r="E87" s="35"/>
    </row>
    <row r="88" spans="1:5" ht="10.5" customHeight="1">
      <c r="A88" s="35"/>
      <c r="B88" s="35"/>
      <c r="C88" s="35"/>
      <c r="D88" s="36"/>
      <c r="E88" s="36"/>
    </row>
    <row r="89" spans="1:5" ht="10.5" customHeight="1">
      <c r="A89" s="35"/>
      <c r="B89" s="35"/>
      <c r="C89" s="35"/>
      <c r="D89" s="36"/>
      <c r="E89" s="36"/>
    </row>
    <row r="90" spans="1:5" ht="9.75" customHeight="1">
      <c r="A90" s="74"/>
      <c r="B90" s="74"/>
      <c r="C90" s="74"/>
      <c r="D90" s="36"/>
      <c r="E90" s="36"/>
    </row>
    <row r="91" spans="1:5" ht="31.5" customHeight="1">
      <c r="A91" s="41"/>
      <c r="B91" s="42"/>
      <c r="C91" s="42"/>
      <c r="D91" s="75"/>
      <c r="E91" s="76"/>
    </row>
    <row r="92" spans="1:5" ht="29.25" customHeight="1">
      <c r="A92" s="43"/>
      <c r="B92" s="42"/>
      <c r="C92" s="31"/>
      <c r="D92" s="31"/>
      <c r="E92" s="31"/>
    </row>
    <row r="93" spans="1:5" ht="27" customHeight="1">
      <c r="A93" s="43"/>
      <c r="B93" s="42"/>
      <c r="C93" s="31"/>
      <c r="D93" s="31"/>
      <c r="E93" s="31"/>
    </row>
    <row r="94" spans="1:5" ht="26.25" customHeight="1">
      <c r="A94" s="41"/>
      <c r="B94" s="31"/>
      <c r="C94" s="77"/>
      <c r="D94" s="75"/>
      <c r="E94" s="76"/>
    </row>
    <row r="95" spans="1:5" ht="25.5" customHeight="1">
      <c r="A95" s="41"/>
      <c r="B95" s="31"/>
      <c r="C95" s="77"/>
      <c r="D95" s="75"/>
      <c r="E95" s="76"/>
    </row>
    <row r="96" spans="1:5" ht="25.5" customHeight="1">
      <c r="A96" s="41"/>
      <c r="B96" s="31"/>
      <c r="C96" s="77"/>
      <c r="D96" s="75"/>
      <c r="E96" s="76"/>
    </row>
    <row r="97" spans="1:5" ht="27.75" customHeight="1">
      <c r="A97" s="41"/>
      <c r="B97" s="31"/>
      <c r="C97" s="77"/>
      <c r="D97" s="75"/>
      <c r="E97" s="76"/>
    </row>
    <row r="98" spans="1:5" ht="36.75" customHeight="1">
      <c r="A98" s="41"/>
      <c r="B98" s="31"/>
      <c r="C98" s="77"/>
      <c r="D98" s="75"/>
      <c r="E98" s="76"/>
    </row>
    <row r="99" spans="1:5" ht="39" customHeight="1">
      <c r="A99" s="41"/>
      <c r="B99" s="31"/>
      <c r="C99" s="77"/>
      <c r="D99" s="75"/>
      <c r="E99" s="76"/>
    </row>
    <row r="100" spans="1:5" ht="27.75" customHeight="1">
      <c r="A100" s="41"/>
      <c r="B100" s="31"/>
      <c r="C100" s="77"/>
      <c r="D100" s="75"/>
      <c r="E100" s="76"/>
    </row>
    <row r="101" spans="1:5" ht="32.25" customHeight="1">
      <c r="A101" s="41"/>
      <c r="B101" s="31"/>
      <c r="C101" s="77"/>
      <c r="D101" s="75"/>
      <c r="E101" s="76"/>
    </row>
    <row r="102" spans="1:5" ht="36" customHeight="1">
      <c r="A102" s="41"/>
      <c r="B102" s="31"/>
      <c r="C102" s="77"/>
      <c r="D102" s="75"/>
      <c r="E102" s="76"/>
    </row>
    <row r="103" spans="1:5" ht="41.25" customHeight="1">
      <c r="A103" s="41"/>
      <c r="B103" s="31"/>
      <c r="C103" s="77"/>
      <c r="D103" s="75"/>
      <c r="E103" s="76"/>
    </row>
    <row r="104" spans="1:5" ht="12.75" customHeight="1">
      <c r="A104" s="41"/>
      <c r="B104" s="31"/>
      <c r="C104" s="31"/>
      <c r="D104" s="31"/>
      <c r="E104" s="31"/>
    </row>
    <row r="105" spans="1:5" ht="12.75" customHeight="1">
      <c r="A105" s="41"/>
      <c r="B105" s="31"/>
      <c r="C105" s="31"/>
      <c r="D105" s="31"/>
      <c r="E105" s="31"/>
    </row>
    <row r="106" spans="1:5" ht="12.75" customHeight="1">
      <c r="A106" s="33"/>
      <c r="B106" s="42"/>
      <c r="C106" s="31"/>
      <c r="D106" s="31"/>
      <c r="E106" s="31"/>
    </row>
    <row r="107" spans="1:5" ht="9" customHeight="1">
      <c r="A107" s="33"/>
      <c r="B107" s="42"/>
      <c r="C107" s="31"/>
      <c r="D107" s="31"/>
      <c r="E107" s="31"/>
    </row>
    <row r="108" spans="1:5" ht="20.25" customHeight="1">
      <c r="A108" s="33"/>
      <c r="B108" s="42"/>
      <c r="C108" s="31"/>
      <c r="D108" s="31"/>
      <c r="E108" s="31"/>
    </row>
    <row r="109" spans="1:5" ht="10.5" customHeight="1">
      <c r="A109" s="33"/>
      <c r="B109" s="42"/>
      <c r="C109" s="31"/>
      <c r="D109" s="31"/>
      <c r="E109" s="31"/>
    </row>
    <row r="110" spans="1:5" ht="24.75" customHeight="1">
      <c r="A110" s="33"/>
      <c r="B110" s="42"/>
      <c r="C110" s="31"/>
      <c r="D110" s="31"/>
      <c r="E110" s="31"/>
    </row>
    <row r="111" spans="1:5" ht="8.25" customHeight="1">
      <c r="A111" s="33"/>
      <c r="B111" s="42"/>
      <c r="C111" s="31"/>
      <c r="D111" s="31"/>
      <c r="E111" s="31"/>
    </row>
    <row r="112" spans="1:5" ht="6.75" customHeight="1">
      <c r="A112" s="33"/>
      <c r="B112" s="42"/>
      <c r="C112" s="31"/>
      <c r="D112" s="31"/>
      <c r="E112" s="31"/>
    </row>
    <row r="113" spans="1:5" ht="12.75" customHeight="1">
      <c r="A113" s="33"/>
      <c r="B113" s="42"/>
      <c r="C113" s="31"/>
      <c r="D113" s="31"/>
      <c r="E113" s="31"/>
    </row>
    <row r="114" spans="1:5" ht="12.75" customHeight="1">
      <c r="A114" s="43"/>
      <c r="B114" s="42"/>
      <c r="C114" s="31"/>
      <c r="D114" s="31"/>
      <c r="E114" s="31"/>
    </row>
    <row r="115" spans="1:5" ht="12.75" customHeight="1">
      <c r="A115" s="43"/>
      <c r="B115" s="42"/>
      <c r="C115" s="31"/>
      <c r="D115" s="31"/>
      <c r="E115" s="31"/>
    </row>
    <row r="116" spans="1:5" ht="12.75" customHeight="1">
      <c r="A116" s="43"/>
      <c r="B116" s="42"/>
      <c r="C116" s="31"/>
      <c r="D116" s="31"/>
      <c r="E116" s="31"/>
    </row>
    <row r="117" spans="1:5" ht="12.75" customHeight="1">
      <c r="A117" s="43"/>
      <c r="B117" s="42"/>
      <c r="C117" s="31"/>
      <c r="D117" s="31"/>
      <c r="E117" s="31"/>
    </row>
    <row r="118" spans="1:5" ht="22.5" customHeight="1">
      <c r="A118" s="43"/>
      <c r="B118" s="42"/>
      <c r="C118" s="31"/>
      <c r="D118" s="31"/>
      <c r="E118" s="31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11.25" customHeight="1">
      <c r="C135" s="33"/>
      <c r="D135" s="32"/>
    </row>
    <row r="136" spans="1:4" ht="11.25" customHeight="1">
      <c r="C136" s="33"/>
      <c r="D136" s="32"/>
    </row>
    <row r="137" spans="1:4" ht="11.25" customHeight="1">
      <c r="C137" s="33"/>
      <c r="D137" s="32"/>
    </row>
    <row r="138" spans="1:4" ht="11.25" customHeight="1">
      <c r="C138" s="33"/>
      <c r="D138" s="32"/>
    </row>
    <row r="139" spans="1:4" ht="23.25" customHeight="1"/>
    <row r="140" spans="1:4" ht="9.9499999999999993" customHeight="1"/>
    <row r="141" spans="1:4" ht="12.75" customHeight="1">
      <c r="A141" s="33"/>
      <c r="B141" s="33"/>
      <c r="C141" s="35"/>
    </row>
  </sheetData>
  <mergeCells count="7">
    <mergeCell ref="A7:C7"/>
    <mergeCell ref="A2:C2"/>
    <mergeCell ref="A83:E83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71"/>
  <sheetViews>
    <sheetView showGridLines="0" view="pageBreakPreview" zoomScale="130" zoomScaleSheetLayoutView="130" workbookViewId="0">
      <selection activeCell="F68" sqref="F68"/>
    </sheetView>
  </sheetViews>
  <sheetFormatPr defaultColWidth="8.7109375" defaultRowHeight="11.25"/>
  <cols>
    <col min="1" max="1" width="20.85546875" style="44" customWidth="1"/>
    <col min="2" max="2" width="3.42578125" style="44" customWidth="1"/>
    <col min="3" max="3" width="19.7109375" style="44" customWidth="1"/>
    <col min="4" max="4" width="10.42578125" style="44" customWidth="1"/>
    <col min="5" max="6" width="10.7109375" style="44" customWidth="1"/>
    <col min="7" max="7" width="12" style="44" customWidth="1"/>
    <col min="8" max="16384" width="8.7109375" style="44"/>
  </cols>
  <sheetData>
    <row r="1" spans="1:7" ht="14.25" customHeight="1">
      <c r="A1" s="157" t="s">
        <v>16</v>
      </c>
      <c r="B1" s="157"/>
      <c r="C1" s="157"/>
      <c r="D1" s="157"/>
      <c r="E1" s="157"/>
      <c r="F1" s="157"/>
      <c r="G1" s="157"/>
    </row>
    <row r="2" spans="1:7" ht="9" customHeight="1">
      <c r="A2" s="33"/>
      <c r="B2" s="33"/>
      <c r="C2" s="56"/>
      <c r="D2" s="32"/>
      <c r="E2" s="32"/>
      <c r="F2" s="32"/>
      <c r="G2" s="32"/>
    </row>
    <row r="3" spans="1:7" ht="13.5" customHeight="1">
      <c r="A3" s="162" t="s">
        <v>87</v>
      </c>
      <c r="B3" s="162" t="s">
        <v>88</v>
      </c>
      <c r="C3" s="162" t="s">
        <v>89</v>
      </c>
      <c r="D3" s="162" t="s">
        <v>90</v>
      </c>
      <c r="E3" s="162" t="s">
        <v>15</v>
      </c>
      <c r="F3" s="162"/>
      <c r="G3" s="162"/>
    </row>
    <row r="4" spans="1:7" ht="40.5" customHeight="1">
      <c r="A4" s="162"/>
      <c r="B4" s="162"/>
      <c r="C4" s="162"/>
      <c r="D4" s="162"/>
      <c r="E4" s="53" t="s">
        <v>155</v>
      </c>
      <c r="F4" s="53" t="s">
        <v>180</v>
      </c>
      <c r="G4" s="53" t="s">
        <v>181</v>
      </c>
    </row>
    <row r="5" spans="1:7">
      <c r="A5" s="53">
        <v>1</v>
      </c>
      <c r="B5" s="84">
        <v>2</v>
      </c>
      <c r="C5" s="84">
        <v>3</v>
      </c>
      <c r="D5" s="84">
        <v>4</v>
      </c>
      <c r="E5" s="84">
        <v>5</v>
      </c>
      <c r="F5" s="54">
        <v>6</v>
      </c>
      <c r="G5" s="54">
        <v>7</v>
      </c>
    </row>
    <row r="6" spans="1:7" ht="13.5" customHeight="1">
      <c r="A6" s="109" t="s">
        <v>91</v>
      </c>
      <c r="B6" s="163">
        <v>200</v>
      </c>
      <c r="C6" s="163" t="s">
        <v>20</v>
      </c>
      <c r="D6" s="164">
        <f>SUM(D8:D70)</f>
        <v>16190808</v>
      </c>
      <c r="E6" s="164">
        <f>SUM(E8:E70)</f>
        <v>7787149.9300000016</v>
      </c>
      <c r="F6" s="161">
        <f>E6</f>
        <v>7787149.9300000016</v>
      </c>
      <c r="G6" s="161" t="s">
        <v>86</v>
      </c>
    </row>
    <row r="7" spans="1:7" ht="11.25" customHeight="1">
      <c r="A7" s="110" t="s">
        <v>6</v>
      </c>
      <c r="B7" s="163"/>
      <c r="C7" s="163"/>
      <c r="D7" s="164"/>
      <c r="E7" s="164"/>
      <c r="F7" s="161"/>
      <c r="G7" s="161"/>
    </row>
    <row r="8" spans="1:7" ht="14.25" customHeight="1">
      <c r="A8" s="89" t="s">
        <v>92</v>
      </c>
      <c r="B8" s="84">
        <v>200</v>
      </c>
      <c r="C8" s="55" t="s">
        <v>185</v>
      </c>
      <c r="D8" s="85">
        <v>576000</v>
      </c>
      <c r="E8" s="85">
        <v>339238.67</v>
      </c>
      <c r="F8" s="83">
        <f>E8</f>
        <v>339238.67</v>
      </c>
      <c r="G8" s="83" t="s">
        <v>86</v>
      </c>
    </row>
    <row r="9" spans="1:7" ht="23.25" customHeight="1">
      <c r="A9" s="89" t="s">
        <v>94</v>
      </c>
      <c r="B9" s="84">
        <v>200</v>
      </c>
      <c r="C9" s="55" t="s">
        <v>186</v>
      </c>
      <c r="D9" s="85">
        <v>172600</v>
      </c>
      <c r="E9" s="85">
        <v>97014</v>
      </c>
      <c r="F9" s="83">
        <f>E9</f>
        <v>97014</v>
      </c>
      <c r="G9" s="83" t="s">
        <v>86</v>
      </c>
    </row>
    <row r="10" spans="1:7" ht="14.25" customHeight="1">
      <c r="A10" s="89" t="s">
        <v>93</v>
      </c>
      <c r="B10" s="84">
        <v>200</v>
      </c>
      <c r="C10" s="55" t="s">
        <v>221</v>
      </c>
      <c r="D10" s="85">
        <v>20500</v>
      </c>
      <c r="E10" s="85">
        <v>0</v>
      </c>
      <c r="F10" s="117">
        <f t="shared" ref="F10:F70" si="0">E10</f>
        <v>0</v>
      </c>
      <c r="G10" s="83" t="s">
        <v>86</v>
      </c>
    </row>
    <row r="11" spans="1:7" ht="23.25" customHeight="1">
      <c r="A11" s="90" t="s">
        <v>94</v>
      </c>
      <c r="B11" s="84">
        <v>200</v>
      </c>
      <c r="C11" s="55" t="s">
        <v>222</v>
      </c>
      <c r="D11" s="85">
        <v>6400</v>
      </c>
      <c r="E11" s="85">
        <v>0</v>
      </c>
      <c r="F11" s="117">
        <f t="shared" si="0"/>
        <v>0</v>
      </c>
      <c r="G11" s="83" t="s">
        <v>86</v>
      </c>
    </row>
    <row r="12" spans="1:7" ht="15" customHeight="1">
      <c r="A12" s="89" t="s">
        <v>92</v>
      </c>
      <c r="B12" s="84">
        <v>200</v>
      </c>
      <c r="C12" s="55" t="s">
        <v>187</v>
      </c>
      <c r="D12" s="85">
        <v>1999000</v>
      </c>
      <c r="E12" s="85">
        <v>1242914.3600000001</v>
      </c>
      <c r="F12" s="117">
        <f t="shared" si="0"/>
        <v>1242914.3600000001</v>
      </c>
      <c r="G12" s="83" t="s">
        <v>86</v>
      </c>
    </row>
    <row r="13" spans="1:7" ht="24.75" customHeight="1">
      <c r="A13" s="89" t="s">
        <v>94</v>
      </c>
      <c r="B13" s="84">
        <v>200</v>
      </c>
      <c r="C13" s="55" t="s">
        <v>188</v>
      </c>
      <c r="D13" s="85">
        <v>608400</v>
      </c>
      <c r="E13" s="85">
        <v>353924.56</v>
      </c>
      <c r="F13" s="117">
        <f t="shared" si="0"/>
        <v>353924.56</v>
      </c>
      <c r="G13" s="83" t="s">
        <v>86</v>
      </c>
    </row>
    <row r="14" spans="1:7" ht="12.75" customHeight="1">
      <c r="A14" s="89" t="s">
        <v>93</v>
      </c>
      <c r="B14" s="84">
        <v>200</v>
      </c>
      <c r="C14" s="55" t="s">
        <v>189</v>
      </c>
      <c r="D14" s="85">
        <v>63500</v>
      </c>
      <c r="E14" s="85">
        <v>23476</v>
      </c>
      <c r="F14" s="117">
        <f t="shared" si="0"/>
        <v>23476</v>
      </c>
      <c r="G14" s="83" t="s">
        <v>86</v>
      </c>
    </row>
    <row r="15" spans="1:7" ht="27.75" customHeight="1">
      <c r="A15" s="89" t="s">
        <v>94</v>
      </c>
      <c r="B15" s="84">
        <v>200</v>
      </c>
      <c r="C15" s="55" t="s">
        <v>190</v>
      </c>
      <c r="D15" s="85">
        <v>15700</v>
      </c>
      <c r="E15" s="85">
        <v>7090</v>
      </c>
      <c r="F15" s="117">
        <f t="shared" si="0"/>
        <v>7090</v>
      </c>
      <c r="G15" s="106" t="s">
        <v>86</v>
      </c>
    </row>
    <row r="16" spans="1:7" ht="15.75" customHeight="1">
      <c r="A16" s="89" t="s">
        <v>95</v>
      </c>
      <c r="B16" s="107">
        <v>200</v>
      </c>
      <c r="C16" s="55" t="s">
        <v>244</v>
      </c>
      <c r="D16" s="108">
        <v>43300</v>
      </c>
      <c r="E16" s="108">
        <v>8590.14</v>
      </c>
      <c r="F16" s="117">
        <f t="shared" si="0"/>
        <v>8590.14</v>
      </c>
      <c r="G16" s="106" t="s">
        <v>86</v>
      </c>
    </row>
    <row r="17" spans="1:7" ht="15.75" customHeight="1">
      <c r="A17" s="89" t="s">
        <v>98</v>
      </c>
      <c r="B17" s="107">
        <v>200</v>
      </c>
      <c r="C17" s="55" t="s">
        <v>245</v>
      </c>
      <c r="D17" s="108">
        <v>20000</v>
      </c>
      <c r="E17" s="108">
        <v>15504</v>
      </c>
      <c r="F17" s="117">
        <f t="shared" si="0"/>
        <v>15504</v>
      </c>
      <c r="G17" s="106" t="s">
        <v>86</v>
      </c>
    </row>
    <row r="18" spans="1:7" ht="15" customHeight="1">
      <c r="A18" s="89" t="s">
        <v>99</v>
      </c>
      <c r="B18" s="84">
        <v>200</v>
      </c>
      <c r="C18" s="55" t="s">
        <v>191</v>
      </c>
      <c r="D18" s="85">
        <v>131700</v>
      </c>
      <c r="E18" s="85">
        <v>59796.88</v>
      </c>
      <c r="F18" s="117">
        <f t="shared" si="0"/>
        <v>59796.88</v>
      </c>
      <c r="G18" s="83" t="s">
        <v>86</v>
      </c>
    </row>
    <row r="19" spans="1:7" ht="15" customHeight="1">
      <c r="A19" s="89" t="s">
        <v>101</v>
      </c>
      <c r="B19" s="107">
        <v>200</v>
      </c>
      <c r="C19" s="55" t="s">
        <v>246</v>
      </c>
      <c r="D19" s="108">
        <v>15000</v>
      </c>
      <c r="E19" s="108">
        <v>0</v>
      </c>
      <c r="F19" s="117">
        <f t="shared" si="0"/>
        <v>0</v>
      </c>
      <c r="G19" s="106" t="s">
        <v>86</v>
      </c>
    </row>
    <row r="20" spans="1:7" ht="21" customHeight="1">
      <c r="A20" s="89" t="s">
        <v>96</v>
      </c>
      <c r="B20" s="84">
        <v>200</v>
      </c>
      <c r="C20" s="55" t="s">
        <v>192</v>
      </c>
      <c r="D20" s="85">
        <v>66000</v>
      </c>
      <c r="E20" s="85">
        <v>41609</v>
      </c>
      <c r="F20" s="117">
        <f t="shared" si="0"/>
        <v>41609</v>
      </c>
      <c r="G20" s="106" t="s">
        <v>86</v>
      </c>
    </row>
    <row r="21" spans="1:7" ht="18.75" customHeight="1">
      <c r="A21" s="89" t="s">
        <v>97</v>
      </c>
      <c r="B21" s="84">
        <v>200</v>
      </c>
      <c r="C21" s="55" t="s">
        <v>193</v>
      </c>
      <c r="D21" s="85">
        <v>55000</v>
      </c>
      <c r="E21" s="85">
        <v>36624.99</v>
      </c>
      <c r="F21" s="117">
        <f t="shared" si="0"/>
        <v>36624.99</v>
      </c>
      <c r="G21" s="83" t="s">
        <v>86</v>
      </c>
    </row>
    <row r="22" spans="1:7" ht="15" customHeight="1">
      <c r="A22" s="89" t="s">
        <v>98</v>
      </c>
      <c r="B22" s="84">
        <v>200</v>
      </c>
      <c r="C22" s="55" t="s">
        <v>194</v>
      </c>
      <c r="D22" s="85">
        <v>24200</v>
      </c>
      <c r="E22" s="85">
        <v>18687</v>
      </c>
      <c r="F22" s="117">
        <f t="shared" si="0"/>
        <v>18687</v>
      </c>
      <c r="G22" s="83" t="s">
        <v>86</v>
      </c>
    </row>
    <row r="23" spans="1:7" ht="12.75" customHeight="1">
      <c r="A23" s="89" t="s">
        <v>99</v>
      </c>
      <c r="B23" s="84">
        <v>200</v>
      </c>
      <c r="C23" s="55" t="s">
        <v>195</v>
      </c>
      <c r="D23" s="85">
        <v>140000</v>
      </c>
      <c r="E23" s="85">
        <v>93766.14</v>
      </c>
      <c r="F23" s="117">
        <f t="shared" si="0"/>
        <v>93766.14</v>
      </c>
      <c r="G23" s="83" t="s">
        <v>86</v>
      </c>
    </row>
    <row r="24" spans="1:7" ht="15" customHeight="1">
      <c r="A24" s="89" t="s">
        <v>100</v>
      </c>
      <c r="B24" s="84">
        <v>200</v>
      </c>
      <c r="C24" s="55" t="s">
        <v>196</v>
      </c>
      <c r="D24" s="85">
        <v>16000</v>
      </c>
      <c r="E24" s="85">
        <v>5000</v>
      </c>
      <c r="F24" s="117">
        <f t="shared" si="0"/>
        <v>5000</v>
      </c>
      <c r="G24" s="83" t="s">
        <v>86</v>
      </c>
    </row>
    <row r="25" spans="1:7" ht="15" customHeight="1">
      <c r="A25" s="89" t="s">
        <v>101</v>
      </c>
      <c r="B25" s="84">
        <v>200</v>
      </c>
      <c r="C25" s="55" t="s">
        <v>197</v>
      </c>
      <c r="D25" s="85">
        <v>125000</v>
      </c>
      <c r="E25" s="85">
        <v>30987.45</v>
      </c>
      <c r="F25" s="117">
        <f t="shared" si="0"/>
        <v>30987.45</v>
      </c>
      <c r="G25" s="83" t="s">
        <v>86</v>
      </c>
    </row>
    <row r="26" spans="1:7">
      <c r="A26" s="89" t="s">
        <v>100</v>
      </c>
      <c r="B26" s="84">
        <v>200</v>
      </c>
      <c r="C26" s="55" t="s">
        <v>198</v>
      </c>
      <c r="D26" s="85">
        <v>2600</v>
      </c>
      <c r="E26" s="85">
        <v>1761.32</v>
      </c>
      <c r="F26" s="117">
        <f t="shared" si="0"/>
        <v>1761.32</v>
      </c>
      <c r="G26" s="83" t="s">
        <v>86</v>
      </c>
    </row>
    <row r="27" spans="1:7">
      <c r="A27" s="89" t="s">
        <v>100</v>
      </c>
      <c r="B27" s="84">
        <v>200</v>
      </c>
      <c r="C27" s="55" t="s">
        <v>199</v>
      </c>
      <c r="D27" s="85">
        <v>8000</v>
      </c>
      <c r="E27" s="85">
        <v>2392.87</v>
      </c>
      <c r="F27" s="117">
        <f t="shared" si="0"/>
        <v>2392.87</v>
      </c>
      <c r="G27" s="83" t="s">
        <v>86</v>
      </c>
    </row>
    <row r="28" spans="1:7" ht="22.5">
      <c r="A28" s="89" t="s">
        <v>101</v>
      </c>
      <c r="B28" s="84">
        <v>200</v>
      </c>
      <c r="C28" s="55" t="s">
        <v>200</v>
      </c>
      <c r="D28" s="85">
        <v>200</v>
      </c>
      <c r="E28" s="85">
        <v>200</v>
      </c>
      <c r="F28" s="117">
        <f>E28</f>
        <v>200</v>
      </c>
      <c r="G28" s="83" t="s">
        <v>86</v>
      </c>
    </row>
    <row r="29" spans="1:7" ht="45">
      <c r="A29" s="89" t="s">
        <v>102</v>
      </c>
      <c r="B29" s="84">
        <v>200</v>
      </c>
      <c r="C29" s="55" t="s">
        <v>201</v>
      </c>
      <c r="D29" s="85">
        <v>49100</v>
      </c>
      <c r="E29" s="85">
        <v>36500</v>
      </c>
      <c r="F29" s="117">
        <f t="shared" si="0"/>
        <v>36500</v>
      </c>
      <c r="G29" s="83" t="s">
        <v>86</v>
      </c>
    </row>
    <row r="30" spans="1:7">
      <c r="A30" s="89" t="s">
        <v>93</v>
      </c>
      <c r="B30" s="126">
        <v>200</v>
      </c>
      <c r="C30" s="55" t="s">
        <v>268</v>
      </c>
      <c r="D30" s="85">
        <v>2500</v>
      </c>
      <c r="E30" s="85">
        <v>0</v>
      </c>
      <c r="F30" s="117">
        <f t="shared" si="0"/>
        <v>0</v>
      </c>
      <c r="G30" s="83"/>
    </row>
    <row r="31" spans="1:7">
      <c r="A31" s="89" t="s">
        <v>99</v>
      </c>
      <c r="B31" s="84">
        <v>200</v>
      </c>
      <c r="C31" s="55" t="s">
        <v>202</v>
      </c>
      <c r="D31" s="85">
        <v>10000</v>
      </c>
      <c r="E31" s="85">
        <v>0</v>
      </c>
      <c r="F31" s="117">
        <f t="shared" si="0"/>
        <v>0</v>
      </c>
      <c r="G31" s="83" t="s">
        <v>86</v>
      </c>
    </row>
    <row r="32" spans="1:7" hidden="1">
      <c r="A32" s="89" t="s">
        <v>100</v>
      </c>
      <c r="B32" s="84">
        <v>200</v>
      </c>
      <c r="C32" s="55" t="s">
        <v>203</v>
      </c>
      <c r="D32" s="85"/>
      <c r="E32" s="85"/>
      <c r="F32" s="117"/>
      <c r="G32" s="83" t="s">
        <v>86</v>
      </c>
    </row>
    <row r="33" spans="1:7" hidden="1">
      <c r="A33" s="91" t="s">
        <v>100</v>
      </c>
      <c r="B33" s="92">
        <v>200</v>
      </c>
      <c r="C33" s="93" t="s">
        <v>204</v>
      </c>
      <c r="D33" s="94"/>
      <c r="E33" s="94"/>
      <c r="F33" s="117"/>
      <c r="G33" s="83" t="s">
        <v>86</v>
      </c>
    </row>
    <row r="34" spans="1:7">
      <c r="A34" s="89" t="s">
        <v>100</v>
      </c>
      <c r="B34" s="84">
        <v>200</v>
      </c>
      <c r="C34" s="55" t="s">
        <v>205</v>
      </c>
      <c r="D34" s="85">
        <v>20000</v>
      </c>
      <c r="E34" s="85">
        <v>0</v>
      </c>
      <c r="F34" s="117">
        <f t="shared" si="0"/>
        <v>0</v>
      </c>
      <c r="G34" s="83" t="s">
        <v>86</v>
      </c>
    </row>
    <row r="35" spans="1:7" hidden="1">
      <c r="A35" s="89"/>
      <c r="B35" s="84"/>
      <c r="C35" s="55"/>
      <c r="D35" s="85"/>
      <c r="E35" s="85"/>
      <c r="F35" s="125">
        <f t="shared" si="0"/>
        <v>0</v>
      </c>
      <c r="G35" s="83"/>
    </row>
    <row r="36" spans="1:7">
      <c r="A36" s="89" t="s">
        <v>99</v>
      </c>
      <c r="B36" s="126">
        <v>200</v>
      </c>
      <c r="C36" s="55" t="s">
        <v>269</v>
      </c>
      <c r="D36" s="127">
        <v>26000</v>
      </c>
      <c r="E36" s="127">
        <v>15200</v>
      </c>
      <c r="F36" s="125">
        <f t="shared" si="0"/>
        <v>15200</v>
      </c>
      <c r="G36" s="136" t="s">
        <v>86</v>
      </c>
    </row>
    <row r="37" spans="1:7">
      <c r="A37" s="89" t="s">
        <v>99</v>
      </c>
      <c r="B37" s="137">
        <v>200</v>
      </c>
      <c r="C37" s="55" t="s">
        <v>280</v>
      </c>
      <c r="D37" s="138">
        <v>4000</v>
      </c>
      <c r="E37" s="138">
        <v>4000</v>
      </c>
      <c r="F37" s="136">
        <f t="shared" si="0"/>
        <v>4000</v>
      </c>
      <c r="G37" s="136" t="s">
        <v>86</v>
      </c>
    </row>
    <row r="38" spans="1:7" ht="22.5">
      <c r="A38" s="89" t="s">
        <v>101</v>
      </c>
      <c r="B38" s="97">
        <v>200</v>
      </c>
      <c r="C38" s="55" t="s">
        <v>224</v>
      </c>
      <c r="D38" s="98">
        <v>5000</v>
      </c>
      <c r="E38" s="98">
        <v>0</v>
      </c>
      <c r="F38" s="117">
        <f t="shared" si="0"/>
        <v>0</v>
      </c>
      <c r="G38" s="96" t="s">
        <v>86</v>
      </c>
    </row>
    <row r="39" spans="1:7">
      <c r="A39" s="89" t="s">
        <v>92</v>
      </c>
      <c r="B39" s="84">
        <v>200</v>
      </c>
      <c r="C39" s="55" t="s">
        <v>206</v>
      </c>
      <c r="D39" s="85">
        <v>113000</v>
      </c>
      <c r="E39" s="85">
        <v>78170.48</v>
      </c>
      <c r="F39" s="117">
        <f t="shared" si="0"/>
        <v>78170.48</v>
      </c>
      <c r="G39" s="83" t="s">
        <v>86</v>
      </c>
    </row>
    <row r="40" spans="1:7" ht="22.5">
      <c r="A40" s="89" t="s">
        <v>94</v>
      </c>
      <c r="B40" s="84">
        <v>200</v>
      </c>
      <c r="C40" s="55" t="s">
        <v>207</v>
      </c>
      <c r="D40" s="85">
        <v>34300</v>
      </c>
      <c r="E40" s="85">
        <v>21549</v>
      </c>
      <c r="F40" s="117">
        <f>E40</f>
        <v>21549</v>
      </c>
      <c r="G40" s="83" t="s">
        <v>86</v>
      </c>
    </row>
    <row r="41" spans="1:7" ht="22.5">
      <c r="A41" s="89" t="s">
        <v>101</v>
      </c>
      <c r="B41" s="84">
        <v>200</v>
      </c>
      <c r="C41" s="55" t="s">
        <v>208</v>
      </c>
      <c r="D41" s="85">
        <v>2000</v>
      </c>
      <c r="E41" s="85">
        <v>0</v>
      </c>
      <c r="F41" s="117">
        <f t="shared" si="0"/>
        <v>0</v>
      </c>
      <c r="G41" s="83" t="s">
        <v>86</v>
      </c>
    </row>
    <row r="42" spans="1:7" ht="36.75" customHeight="1">
      <c r="A42" s="89" t="s">
        <v>102</v>
      </c>
      <c r="B42" s="84">
        <v>200</v>
      </c>
      <c r="C42" s="55" t="s">
        <v>209</v>
      </c>
      <c r="D42" s="85">
        <v>83900</v>
      </c>
      <c r="E42" s="85">
        <v>62900</v>
      </c>
      <c r="F42" s="117">
        <f t="shared" si="0"/>
        <v>62900</v>
      </c>
      <c r="G42" s="83" t="s">
        <v>86</v>
      </c>
    </row>
    <row r="43" spans="1:7" ht="24" customHeight="1">
      <c r="A43" s="89" t="s">
        <v>98</v>
      </c>
      <c r="B43" s="130">
        <v>200</v>
      </c>
      <c r="C43" s="95" t="s">
        <v>275</v>
      </c>
      <c r="D43" s="131">
        <v>15900</v>
      </c>
      <c r="E43" s="131">
        <v>12850</v>
      </c>
      <c r="F43" s="129">
        <f t="shared" si="0"/>
        <v>12850</v>
      </c>
      <c r="G43" s="129" t="s">
        <v>86</v>
      </c>
    </row>
    <row r="44" spans="1:7" ht="15" customHeight="1">
      <c r="A44" s="89" t="s">
        <v>99</v>
      </c>
      <c r="B44" s="102">
        <v>200</v>
      </c>
      <c r="C44" s="95" t="s">
        <v>229</v>
      </c>
      <c r="D44" s="103">
        <v>5600</v>
      </c>
      <c r="E44" s="103">
        <v>5514.24</v>
      </c>
      <c r="F44" s="129">
        <f t="shared" si="0"/>
        <v>5514.24</v>
      </c>
      <c r="G44" s="129" t="s">
        <v>86</v>
      </c>
    </row>
    <row r="45" spans="1:7" ht="24.75" hidden="1" customHeight="1">
      <c r="A45" s="89" t="s">
        <v>251</v>
      </c>
      <c r="B45" s="115">
        <v>200</v>
      </c>
      <c r="C45" s="95" t="s">
        <v>252</v>
      </c>
      <c r="D45" s="116"/>
      <c r="E45" s="116"/>
      <c r="F45" s="129">
        <f t="shared" si="0"/>
        <v>0</v>
      </c>
      <c r="G45" s="114"/>
    </row>
    <row r="46" spans="1:7" ht="24.75" customHeight="1">
      <c r="A46" s="89" t="s">
        <v>260</v>
      </c>
      <c r="B46" s="130">
        <v>200</v>
      </c>
      <c r="C46" s="95" t="s">
        <v>252</v>
      </c>
      <c r="D46" s="131">
        <v>43300</v>
      </c>
      <c r="E46" s="131">
        <v>43250</v>
      </c>
      <c r="F46" s="129">
        <f t="shared" si="0"/>
        <v>43250</v>
      </c>
      <c r="G46" s="129" t="s">
        <v>86</v>
      </c>
    </row>
    <row r="47" spans="1:7" ht="22.5">
      <c r="A47" s="89" t="s">
        <v>101</v>
      </c>
      <c r="B47" s="84">
        <v>200</v>
      </c>
      <c r="C47" s="95" t="s">
        <v>210</v>
      </c>
      <c r="D47" s="85">
        <v>15900</v>
      </c>
      <c r="E47" s="85">
        <v>2450</v>
      </c>
      <c r="F47" s="117">
        <f t="shared" si="0"/>
        <v>2450</v>
      </c>
      <c r="G47" s="83" t="s">
        <v>86</v>
      </c>
    </row>
    <row r="48" spans="1:7">
      <c r="A48" s="89" t="s">
        <v>99</v>
      </c>
      <c r="B48" s="126">
        <v>200</v>
      </c>
      <c r="C48" s="95" t="s">
        <v>270</v>
      </c>
      <c r="D48" s="127">
        <v>108400</v>
      </c>
      <c r="E48" s="127">
        <v>0</v>
      </c>
      <c r="F48" s="125">
        <f t="shared" si="0"/>
        <v>0</v>
      </c>
      <c r="G48" s="125"/>
    </row>
    <row r="49" spans="1:7" ht="22.5">
      <c r="A49" s="89" t="s">
        <v>98</v>
      </c>
      <c r="B49" s="97">
        <v>200</v>
      </c>
      <c r="C49" s="95" t="s">
        <v>225</v>
      </c>
      <c r="D49" s="98">
        <v>245600</v>
      </c>
      <c r="E49" s="98">
        <v>0</v>
      </c>
      <c r="F49" s="117">
        <f t="shared" si="0"/>
        <v>0</v>
      </c>
      <c r="G49" s="96" t="s">
        <v>86</v>
      </c>
    </row>
    <row r="50" spans="1:7" ht="22.5">
      <c r="A50" s="89" t="s">
        <v>98</v>
      </c>
      <c r="B50" s="97">
        <v>200</v>
      </c>
      <c r="C50" s="95" t="s">
        <v>230</v>
      </c>
      <c r="D50" s="98">
        <v>39900</v>
      </c>
      <c r="E50" s="98">
        <v>26456</v>
      </c>
      <c r="F50" s="117">
        <f t="shared" si="0"/>
        <v>26456</v>
      </c>
      <c r="G50" s="96" t="s">
        <v>86</v>
      </c>
    </row>
    <row r="51" spans="1:7" hidden="1">
      <c r="A51" s="89" t="s">
        <v>99</v>
      </c>
      <c r="B51" s="102">
        <v>200</v>
      </c>
      <c r="C51" s="95" t="s">
        <v>231</v>
      </c>
      <c r="D51" s="103"/>
      <c r="E51" s="103"/>
      <c r="F51" s="117"/>
      <c r="G51" s="106" t="s">
        <v>86</v>
      </c>
    </row>
    <row r="52" spans="1:7" ht="33.75" hidden="1" customHeight="1">
      <c r="A52" s="89" t="s">
        <v>102</v>
      </c>
      <c r="B52" s="102">
        <v>200</v>
      </c>
      <c r="C52" s="95" t="s">
        <v>232</v>
      </c>
      <c r="D52" s="103"/>
      <c r="E52" s="103"/>
      <c r="F52" s="117"/>
      <c r="G52" s="106" t="s">
        <v>86</v>
      </c>
    </row>
    <row r="53" spans="1:7" ht="49.5" customHeight="1">
      <c r="A53" s="89" t="s">
        <v>248</v>
      </c>
      <c r="B53" s="84">
        <v>200</v>
      </c>
      <c r="C53" s="55" t="s">
        <v>247</v>
      </c>
      <c r="D53" s="85">
        <v>7665208</v>
      </c>
      <c r="E53" s="85">
        <v>2780574</v>
      </c>
      <c r="F53" s="117">
        <f t="shared" si="0"/>
        <v>2780574</v>
      </c>
      <c r="G53" s="83" t="s">
        <v>86</v>
      </c>
    </row>
    <row r="54" spans="1:7" ht="24" customHeight="1">
      <c r="A54" s="89" t="s">
        <v>98</v>
      </c>
      <c r="B54" s="112">
        <v>200</v>
      </c>
      <c r="C54" s="55" t="s">
        <v>250</v>
      </c>
      <c r="D54" s="113">
        <v>80000</v>
      </c>
      <c r="E54" s="113">
        <v>0</v>
      </c>
      <c r="F54" s="117">
        <f t="shared" si="0"/>
        <v>0</v>
      </c>
      <c r="G54" s="111" t="s">
        <v>86</v>
      </c>
    </row>
    <row r="55" spans="1:7">
      <c r="A55" s="89" t="s">
        <v>99</v>
      </c>
      <c r="B55" s="97">
        <v>200</v>
      </c>
      <c r="C55" s="55" t="s">
        <v>226</v>
      </c>
      <c r="D55" s="98">
        <v>100000</v>
      </c>
      <c r="E55" s="98">
        <v>37025.360000000001</v>
      </c>
      <c r="F55" s="117">
        <f t="shared" si="0"/>
        <v>37025.360000000001</v>
      </c>
      <c r="G55" s="96" t="s">
        <v>86</v>
      </c>
    </row>
    <row r="56" spans="1:7" ht="22.5">
      <c r="A56" s="89" t="s">
        <v>101</v>
      </c>
      <c r="B56" s="107">
        <v>200</v>
      </c>
      <c r="C56" s="55" t="s">
        <v>249</v>
      </c>
      <c r="D56" s="108">
        <v>20000</v>
      </c>
      <c r="E56" s="108">
        <v>0</v>
      </c>
      <c r="F56" s="117">
        <f t="shared" si="0"/>
        <v>0</v>
      </c>
      <c r="G56" s="106" t="s">
        <v>86</v>
      </c>
    </row>
    <row r="57" spans="1:7">
      <c r="A57" s="89" t="s">
        <v>97</v>
      </c>
      <c r="B57" s="84">
        <v>200</v>
      </c>
      <c r="C57" s="55" t="s">
        <v>211</v>
      </c>
      <c r="D57" s="85">
        <v>294200</v>
      </c>
      <c r="E57" s="85">
        <v>164460.23000000001</v>
      </c>
      <c r="F57" s="117">
        <f t="shared" si="0"/>
        <v>164460.23000000001</v>
      </c>
      <c r="G57" s="83" t="s">
        <v>86</v>
      </c>
    </row>
    <row r="58" spans="1:7" ht="21" customHeight="1">
      <c r="A58" s="89" t="s">
        <v>98</v>
      </c>
      <c r="B58" s="128">
        <v>200</v>
      </c>
      <c r="C58" s="55" t="s">
        <v>271</v>
      </c>
      <c r="D58" s="85">
        <v>36000</v>
      </c>
      <c r="E58" s="85">
        <v>21925</v>
      </c>
      <c r="F58" s="117">
        <f t="shared" si="0"/>
        <v>21925</v>
      </c>
      <c r="G58" s="83"/>
    </row>
    <row r="59" spans="1:7" ht="22.5">
      <c r="A59" s="89" t="s">
        <v>98</v>
      </c>
      <c r="B59" s="84">
        <v>200</v>
      </c>
      <c r="C59" s="55" t="s">
        <v>212</v>
      </c>
      <c r="D59" s="85">
        <v>332500</v>
      </c>
      <c r="E59" s="85">
        <v>292996</v>
      </c>
      <c r="F59" s="117">
        <f t="shared" si="0"/>
        <v>292996</v>
      </c>
      <c r="G59" s="83" t="s">
        <v>86</v>
      </c>
    </row>
    <row r="60" spans="1:7">
      <c r="A60" s="89" t="s">
        <v>99</v>
      </c>
      <c r="B60" s="84">
        <v>200</v>
      </c>
      <c r="C60" s="55" t="s">
        <v>213</v>
      </c>
      <c r="D60" s="85">
        <v>125000</v>
      </c>
      <c r="E60" s="85">
        <v>120270.79</v>
      </c>
      <c r="F60" s="117">
        <f t="shared" si="0"/>
        <v>120270.79</v>
      </c>
      <c r="G60" s="83" t="s">
        <v>86</v>
      </c>
    </row>
    <row r="61" spans="1:7" ht="22.5" hidden="1">
      <c r="A61" s="89" t="s">
        <v>260</v>
      </c>
      <c r="B61" s="123">
        <v>200</v>
      </c>
      <c r="C61" s="55" t="s">
        <v>261</v>
      </c>
      <c r="D61" s="124"/>
      <c r="E61" s="124"/>
      <c r="F61" s="122"/>
      <c r="G61" s="122"/>
    </row>
    <row r="62" spans="1:7" ht="22.5">
      <c r="A62" s="89" t="s">
        <v>101</v>
      </c>
      <c r="B62" s="84">
        <v>200</v>
      </c>
      <c r="C62" s="55" t="s">
        <v>214</v>
      </c>
      <c r="D62" s="85">
        <v>140000</v>
      </c>
      <c r="E62" s="85">
        <v>133682.57999999999</v>
      </c>
      <c r="F62" s="117">
        <f t="shared" si="0"/>
        <v>133682.57999999999</v>
      </c>
      <c r="G62" s="83" t="s">
        <v>86</v>
      </c>
    </row>
    <row r="63" spans="1:7">
      <c r="A63" s="89" t="s">
        <v>100</v>
      </c>
      <c r="B63" s="84">
        <v>200</v>
      </c>
      <c r="C63" s="55" t="s">
        <v>215</v>
      </c>
      <c r="D63" s="85">
        <v>37300</v>
      </c>
      <c r="E63" s="85">
        <v>18656</v>
      </c>
      <c r="F63" s="117">
        <f>E63</f>
        <v>18656</v>
      </c>
      <c r="G63" s="83" t="s">
        <v>86</v>
      </c>
    </row>
    <row r="64" spans="1:7">
      <c r="A64" s="89" t="s">
        <v>100</v>
      </c>
      <c r="B64" s="84">
        <v>200</v>
      </c>
      <c r="C64" s="55" t="s">
        <v>216</v>
      </c>
      <c r="D64" s="85">
        <v>6000</v>
      </c>
      <c r="E64" s="85">
        <v>2678</v>
      </c>
      <c r="F64" s="117">
        <f t="shared" si="0"/>
        <v>2678</v>
      </c>
      <c r="G64" s="83" t="s">
        <v>86</v>
      </c>
    </row>
    <row r="65" spans="1:7" ht="36" hidden="1" customHeight="1">
      <c r="A65" s="89" t="s">
        <v>217</v>
      </c>
      <c r="B65" s="120">
        <v>200</v>
      </c>
      <c r="C65" s="55" t="s">
        <v>255</v>
      </c>
      <c r="D65" s="121"/>
      <c r="E65" s="121"/>
      <c r="F65" s="119"/>
      <c r="G65" s="119" t="s">
        <v>86</v>
      </c>
    </row>
    <row r="66" spans="1:7" ht="35.25" customHeight="1">
      <c r="A66" s="89" t="s">
        <v>217</v>
      </c>
      <c r="B66" s="84">
        <v>200</v>
      </c>
      <c r="C66" s="55" t="s">
        <v>218</v>
      </c>
      <c r="D66" s="85">
        <v>1681600</v>
      </c>
      <c r="E66" s="85">
        <v>1097080.29</v>
      </c>
      <c r="F66" s="117">
        <f t="shared" si="0"/>
        <v>1097080.29</v>
      </c>
      <c r="G66" s="83" t="s">
        <v>86</v>
      </c>
    </row>
    <row r="67" spans="1:7" ht="35.25" customHeight="1">
      <c r="A67" s="89" t="s">
        <v>217</v>
      </c>
      <c r="B67" s="84">
        <v>200</v>
      </c>
      <c r="C67" s="55" t="s">
        <v>219</v>
      </c>
      <c r="D67" s="85">
        <v>705300</v>
      </c>
      <c r="E67" s="85">
        <v>418384.58</v>
      </c>
      <c r="F67" s="117">
        <f t="shared" si="0"/>
        <v>418384.58</v>
      </c>
      <c r="G67" s="83" t="s">
        <v>86</v>
      </c>
    </row>
    <row r="68" spans="1:7" ht="35.25" customHeight="1">
      <c r="A68" s="89" t="s">
        <v>227</v>
      </c>
      <c r="B68" s="97">
        <v>200</v>
      </c>
      <c r="C68" s="55" t="s">
        <v>228</v>
      </c>
      <c r="D68" s="98">
        <v>18000</v>
      </c>
      <c r="E68" s="98">
        <v>12000</v>
      </c>
      <c r="F68" s="117">
        <f t="shared" si="0"/>
        <v>12000</v>
      </c>
      <c r="G68" s="96" t="s">
        <v>86</v>
      </c>
    </row>
    <row r="69" spans="1:7" ht="22.5">
      <c r="A69" s="89" t="s">
        <v>101</v>
      </c>
      <c r="B69" s="84">
        <v>200</v>
      </c>
      <c r="C69" s="55" t="s">
        <v>220</v>
      </c>
      <c r="D69" s="85">
        <v>7600</v>
      </c>
      <c r="E69" s="88">
        <v>0</v>
      </c>
      <c r="F69" s="117">
        <f t="shared" si="0"/>
        <v>0</v>
      </c>
      <c r="G69" s="83" t="s">
        <v>86</v>
      </c>
    </row>
    <row r="70" spans="1:7" ht="22.5">
      <c r="A70" s="89" t="s">
        <v>289</v>
      </c>
      <c r="B70" s="137">
        <v>200</v>
      </c>
      <c r="C70" s="55" t="s">
        <v>290</v>
      </c>
      <c r="D70" s="138">
        <v>8600</v>
      </c>
      <c r="E70" s="138">
        <v>0</v>
      </c>
      <c r="F70" s="136">
        <f t="shared" si="0"/>
        <v>0</v>
      </c>
      <c r="G70" s="136" t="s">
        <v>86</v>
      </c>
    </row>
    <row r="71" spans="1:7" ht="36.75" customHeight="1">
      <c r="A71" s="99" t="s">
        <v>223</v>
      </c>
      <c r="B71" s="100">
        <v>450</v>
      </c>
      <c r="C71" s="87" t="s">
        <v>14</v>
      </c>
      <c r="D71" s="101">
        <v>-482300</v>
      </c>
      <c r="E71" s="101">
        <v>-1133210.5</v>
      </c>
      <c r="F71" s="87" t="s">
        <v>20</v>
      </c>
      <c r="G71" s="87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7"/>
  <sheetViews>
    <sheetView tabSelected="1" view="pageBreakPreview" zoomScale="130" zoomScaleSheetLayoutView="130" workbookViewId="0">
      <selection activeCell="D15" sqref="D15"/>
    </sheetView>
  </sheetViews>
  <sheetFormatPr defaultColWidth="8.7109375" defaultRowHeight="11.25"/>
  <cols>
    <col min="1" max="1" width="27.42578125" style="44" customWidth="1"/>
    <col min="2" max="2" width="3.85546875" style="44" customWidth="1"/>
    <col min="3" max="3" width="20" style="44" customWidth="1"/>
    <col min="4" max="4" width="10.7109375" style="44" customWidth="1"/>
    <col min="5" max="5" width="9.42578125" style="44" customWidth="1"/>
    <col min="6" max="6" width="10.28515625" style="44" customWidth="1"/>
    <col min="7" max="7" width="10.140625" style="44" customWidth="1"/>
    <col min="8" max="16384" width="8.7109375" style="44"/>
  </cols>
  <sheetData>
    <row r="1" spans="1:7" ht="15.75">
      <c r="A1" s="157" t="s">
        <v>175</v>
      </c>
      <c r="B1" s="157"/>
      <c r="C1" s="157"/>
      <c r="D1" s="157"/>
      <c r="E1" s="157"/>
      <c r="F1" s="157"/>
      <c r="G1" s="157"/>
    </row>
    <row r="2" spans="1:7" ht="4.5" customHeight="1">
      <c r="A2" s="46"/>
      <c r="B2" s="50"/>
      <c r="C2" s="47"/>
      <c r="D2" s="48"/>
      <c r="E2" s="48"/>
      <c r="F2" s="48"/>
      <c r="G2" s="49"/>
    </row>
    <row r="3" spans="1:7">
      <c r="A3" s="11"/>
      <c r="B3" s="12"/>
      <c r="C3" s="13" t="s">
        <v>26</v>
      </c>
      <c r="D3" s="78"/>
      <c r="E3" s="165" t="s">
        <v>15</v>
      </c>
      <c r="F3" s="166"/>
      <c r="G3" s="167"/>
    </row>
    <row r="4" spans="1:7">
      <c r="A4" s="18"/>
      <c r="B4" s="16"/>
      <c r="C4" s="35" t="s">
        <v>7</v>
      </c>
      <c r="D4" s="60" t="s">
        <v>23</v>
      </c>
      <c r="E4" s="61"/>
      <c r="F4" s="14" t="s">
        <v>147</v>
      </c>
      <c r="G4" s="13" t="s">
        <v>148</v>
      </c>
    </row>
    <row r="5" spans="1:7">
      <c r="A5" s="18"/>
      <c r="B5" s="16" t="s">
        <v>8</v>
      </c>
      <c r="C5" s="35" t="s">
        <v>149</v>
      </c>
      <c r="D5" s="60" t="s">
        <v>22</v>
      </c>
      <c r="E5" s="62"/>
      <c r="F5" s="17" t="s">
        <v>150</v>
      </c>
      <c r="G5" s="17" t="s">
        <v>151</v>
      </c>
    </row>
    <row r="6" spans="1:7">
      <c r="A6" s="15" t="s">
        <v>5</v>
      </c>
      <c r="B6" s="16" t="s">
        <v>9</v>
      </c>
      <c r="C6" s="35" t="s">
        <v>152</v>
      </c>
      <c r="D6" s="60" t="s">
        <v>3</v>
      </c>
      <c r="E6" s="17"/>
      <c r="F6" s="17" t="s">
        <v>153</v>
      </c>
      <c r="G6" s="17" t="s">
        <v>154</v>
      </c>
    </row>
    <row r="7" spans="1:7">
      <c r="A7" s="15"/>
      <c r="B7" s="16" t="s">
        <v>10</v>
      </c>
      <c r="C7" s="15" t="s">
        <v>24</v>
      </c>
      <c r="D7" s="17"/>
      <c r="E7" s="17" t="s">
        <v>155</v>
      </c>
      <c r="F7" s="17" t="s">
        <v>156</v>
      </c>
      <c r="G7" s="17" t="s">
        <v>157</v>
      </c>
    </row>
    <row r="8" spans="1:7">
      <c r="A8" s="18"/>
      <c r="B8" s="16"/>
      <c r="C8" s="35" t="s">
        <v>25</v>
      </c>
      <c r="D8" s="17"/>
      <c r="E8" s="17"/>
      <c r="F8" s="17" t="s">
        <v>158</v>
      </c>
      <c r="G8" s="79"/>
    </row>
    <row r="9" spans="1:7">
      <c r="A9" s="18"/>
      <c r="B9" s="16"/>
      <c r="C9" s="33"/>
      <c r="D9" s="17"/>
      <c r="E9" s="17"/>
      <c r="F9" s="36" t="s">
        <v>159</v>
      </c>
      <c r="G9" s="80"/>
    </row>
    <row r="10" spans="1:7" ht="12" thickBot="1">
      <c r="A10" s="58">
        <v>1</v>
      </c>
      <c r="B10" s="63">
        <v>2</v>
      </c>
      <c r="C10" s="63">
        <v>3</v>
      </c>
      <c r="D10" s="1" t="s">
        <v>2</v>
      </c>
      <c r="E10" s="1">
        <v>5</v>
      </c>
      <c r="F10" s="64">
        <v>6</v>
      </c>
      <c r="G10" s="1">
        <v>7</v>
      </c>
    </row>
    <row r="11" spans="1:7" ht="20.25" customHeight="1">
      <c r="A11" s="39" t="s">
        <v>29</v>
      </c>
      <c r="B11" s="65" t="s">
        <v>11</v>
      </c>
      <c r="C11" s="66" t="s">
        <v>14</v>
      </c>
      <c r="D11" s="146">
        <f>D22</f>
        <v>482300</v>
      </c>
      <c r="E11" s="146">
        <f>E13+E24</f>
        <v>1080128.8700000001</v>
      </c>
      <c r="F11" s="132">
        <f>E11</f>
        <v>1080128.8700000001</v>
      </c>
      <c r="G11" s="147" t="s">
        <v>86</v>
      </c>
    </row>
    <row r="12" spans="1:7" ht="12.75" customHeight="1">
      <c r="A12" s="81" t="s">
        <v>160</v>
      </c>
      <c r="B12" s="139"/>
      <c r="C12" s="67"/>
      <c r="D12" s="68"/>
      <c r="E12" s="68"/>
      <c r="F12" s="133"/>
      <c r="G12" s="70"/>
    </row>
    <row r="13" spans="1:7" ht="22.5" customHeight="1">
      <c r="A13" s="39" t="s">
        <v>30</v>
      </c>
      <c r="B13" s="140" t="s">
        <v>12</v>
      </c>
      <c r="C13" s="69" t="s">
        <v>14</v>
      </c>
      <c r="D13" s="141" t="s">
        <v>86</v>
      </c>
      <c r="E13" s="134">
        <f>E14</f>
        <v>496300</v>
      </c>
      <c r="F13" s="134">
        <f>E13</f>
        <v>496300</v>
      </c>
      <c r="G13" s="69" t="s">
        <v>86</v>
      </c>
    </row>
    <row r="14" spans="1:7" ht="42" customHeight="1">
      <c r="A14" s="144" t="s">
        <v>287</v>
      </c>
      <c r="B14" s="140" t="s">
        <v>12</v>
      </c>
      <c r="C14" s="69" t="s">
        <v>288</v>
      </c>
      <c r="D14" s="134">
        <f>D15</f>
        <v>0</v>
      </c>
      <c r="E14" s="134">
        <f>E15</f>
        <v>496300</v>
      </c>
      <c r="F14" s="134">
        <f t="shared" ref="F14:F18" si="0">E14</f>
        <v>496300</v>
      </c>
      <c r="G14" s="69"/>
    </row>
    <row r="15" spans="1:7" ht="56.25" customHeight="1">
      <c r="A15" s="145" t="s">
        <v>285</v>
      </c>
      <c r="B15" s="140" t="s">
        <v>12</v>
      </c>
      <c r="C15" s="69" t="s">
        <v>286</v>
      </c>
      <c r="D15" s="134">
        <f>D16+D18</f>
        <v>0</v>
      </c>
      <c r="E15" s="134">
        <f>E16</f>
        <v>496300</v>
      </c>
      <c r="F15" s="134">
        <f t="shared" si="0"/>
        <v>496300</v>
      </c>
      <c r="G15" s="69"/>
    </row>
    <row r="16" spans="1:7" ht="54" customHeight="1">
      <c r="A16" s="145" t="s">
        <v>283</v>
      </c>
      <c r="B16" s="140" t="s">
        <v>12</v>
      </c>
      <c r="C16" s="69" t="s">
        <v>284</v>
      </c>
      <c r="D16" s="134">
        <f>D17</f>
        <v>496300</v>
      </c>
      <c r="E16" s="134">
        <f>E17</f>
        <v>496300</v>
      </c>
      <c r="F16" s="134">
        <f t="shared" si="0"/>
        <v>496300</v>
      </c>
      <c r="G16" s="69"/>
    </row>
    <row r="17" spans="1:7" ht="65.25" customHeight="1">
      <c r="A17" s="145" t="s">
        <v>281</v>
      </c>
      <c r="B17" s="140" t="s">
        <v>12</v>
      </c>
      <c r="C17" s="69" t="s">
        <v>282</v>
      </c>
      <c r="D17" s="134">
        <v>496300</v>
      </c>
      <c r="E17" s="134">
        <v>496300</v>
      </c>
      <c r="F17" s="134">
        <f t="shared" si="0"/>
        <v>496300</v>
      </c>
      <c r="G17" s="69"/>
    </row>
    <row r="18" spans="1:7" ht="67.5" customHeight="1" thickBot="1">
      <c r="A18" s="152" t="s">
        <v>292</v>
      </c>
      <c r="B18" s="149" t="s">
        <v>12</v>
      </c>
      <c r="C18" s="70" t="s">
        <v>293</v>
      </c>
      <c r="D18" s="153">
        <f>D19</f>
        <v>-496300</v>
      </c>
      <c r="E18" s="153">
        <v>0</v>
      </c>
      <c r="F18" s="153">
        <f t="shared" si="0"/>
        <v>0</v>
      </c>
      <c r="G18" s="154"/>
    </row>
    <row r="19" spans="1:7" ht="72.75" customHeight="1">
      <c r="A19" s="152" t="s">
        <v>294</v>
      </c>
      <c r="B19" s="143" t="s">
        <v>12</v>
      </c>
      <c r="C19" s="142" t="s">
        <v>295</v>
      </c>
      <c r="D19" s="101">
        <v>-496300</v>
      </c>
      <c r="E19" s="101">
        <v>0</v>
      </c>
      <c r="F19" s="101">
        <v>0</v>
      </c>
      <c r="G19" s="142"/>
    </row>
    <row r="20" spans="1:7" ht="11.25" customHeight="1">
      <c r="A20" s="81" t="s">
        <v>161</v>
      </c>
      <c r="B20" s="168" t="s">
        <v>13</v>
      </c>
      <c r="C20" s="70"/>
      <c r="D20" s="68"/>
      <c r="E20" s="68"/>
      <c r="F20" s="133"/>
      <c r="G20" s="70"/>
    </row>
    <row r="21" spans="1:7" ht="21.75" customHeight="1">
      <c r="A21" s="39" t="s">
        <v>31</v>
      </c>
      <c r="B21" s="169"/>
      <c r="C21" s="69" t="s">
        <v>14</v>
      </c>
      <c r="D21" s="141" t="s">
        <v>86</v>
      </c>
      <c r="E21" s="141" t="s">
        <v>86</v>
      </c>
      <c r="F21" s="134" t="s">
        <v>86</v>
      </c>
      <c r="G21" s="69" t="s">
        <v>86</v>
      </c>
    </row>
    <row r="22" spans="1:7" ht="12.75" customHeight="1">
      <c r="A22" s="81" t="s">
        <v>161</v>
      </c>
      <c r="B22" s="170" t="s">
        <v>163</v>
      </c>
      <c r="C22" s="173" t="s">
        <v>85</v>
      </c>
      <c r="D22" s="175">
        <f>D24</f>
        <v>482300</v>
      </c>
      <c r="E22" s="177">
        <f>E24</f>
        <v>583828.87000000011</v>
      </c>
      <c r="F22" s="133"/>
      <c r="G22" s="171" t="s">
        <v>86</v>
      </c>
    </row>
    <row r="23" spans="1:7" ht="23.25" customHeight="1">
      <c r="A23" s="39" t="s">
        <v>162</v>
      </c>
      <c r="B23" s="169"/>
      <c r="C23" s="174"/>
      <c r="D23" s="176"/>
      <c r="E23" s="178"/>
      <c r="F23" s="134">
        <f>E22</f>
        <v>583828.87000000011</v>
      </c>
      <c r="G23" s="172"/>
    </row>
    <row r="24" spans="1:7" ht="24" customHeight="1">
      <c r="A24" s="37" t="s">
        <v>67</v>
      </c>
      <c r="B24" s="148">
        <v>700</v>
      </c>
      <c r="C24" s="40" t="s">
        <v>76</v>
      </c>
      <c r="D24" s="38">
        <f>D25+D29</f>
        <v>482300</v>
      </c>
      <c r="E24" s="38">
        <f>E25+E29</f>
        <v>583828.87000000011</v>
      </c>
      <c r="F24" s="134">
        <f>E24</f>
        <v>583828.87000000011</v>
      </c>
      <c r="G24" s="69" t="s">
        <v>86</v>
      </c>
    </row>
    <row r="25" spans="1:7" ht="25.5" customHeight="1">
      <c r="A25" s="37" t="s">
        <v>68</v>
      </c>
      <c r="B25" s="148">
        <v>710</v>
      </c>
      <c r="C25" s="40" t="s">
        <v>77</v>
      </c>
      <c r="D25" s="38">
        <f t="shared" ref="D25:E27" si="1">D26</f>
        <v>-15708600</v>
      </c>
      <c r="E25" s="38">
        <f t="shared" si="1"/>
        <v>-7320927.1100000003</v>
      </c>
      <c r="F25" s="134">
        <f t="shared" ref="F25:F27" si="2">E25</f>
        <v>-7320927.1100000003</v>
      </c>
      <c r="G25" s="69" t="s">
        <v>86</v>
      </c>
    </row>
    <row r="26" spans="1:7" ht="27" customHeight="1">
      <c r="A26" s="37" t="s">
        <v>69</v>
      </c>
      <c r="B26" s="148">
        <v>710</v>
      </c>
      <c r="C26" s="40" t="s">
        <v>78</v>
      </c>
      <c r="D26" s="38">
        <f t="shared" si="1"/>
        <v>-15708600</v>
      </c>
      <c r="E26" s="38">
        <f t="shared" si="1"/>
        <v>-7320927.1100000003</v>
      </c>
      <c r="F26" s="134">
        <f t="shared" si="2"/>
        <v>-7320927.1100000003</v>
      </c>
      <c r="G26" s="69" t="s">
        <v>86</v>
      </c>
    </row>
    <row r="27" spans="1:7" ht="27.75" customHeight="1">
      <c r="A27" s="37" t="s">
        <v>70</v>
      </c>
      <c r="B27" s="148">
        <v>710</v>
      </c>
      <c r="C27" s="40" t="s">
        <v>79</v>
      </c>
      <c r="D27" s="38">
        <f t="shared" si="1"/>
        <v>-15708600</v>
      </c>
      <c r="E27" s="38">
        <f t="shared" si="1"/>
        <v>-7320927.1100000003</v>
      </c>
      <c r="F27" s="134">
        <f t="shared" si="2"/>
        <v>-7320927.1100000003</v>
      </c>
      <c r="G27" s="69" t="s">
        <v>86</v>
      </c>
    </row>
    <row r="28" spans="1:7" ht="30" customHeight="1">
      <c r="A28" s="37" t="s">
        <v>71</v>
      </c>
      <c r="B28" s="148">
        <v>710</v>
      </c>
      <c r="C28" s="40" t="s">
        <v>80</v>
      </c>
      <c r="D28" s="38">
        <v>-15708600</v>
      </c>
      <c r="E28" s="135">
        <v>-7320927.1100000003</v>
      </c>
      <c r="F28" s="134">
        <f>E28</f>
        <v>-7320927.1100000003</v>
      </c>
      <c r="G28" s="69" t="s">
        <v>86</v>
      </c>
    </row>
    <row r="29" spans="1:7" ht="23.25" customHeight="1">
      <c r="A29" s="37" t="s">
        <v>72</v>
      </c>
      <c r="B29" s="148">
        <v>720</v>
      </c>
      <c r="C29" s="40" t="s">
        <v>81</v>
      </c>
      <c r="D29" s="38">
        <f t="shared" ref="D29:E31" si="3">D30</f>
        <v>16190900</v>
      </c>
      <c r="E29" s="38">
        <f t="shared" si="3"/>
        <v>7904755.9800000004</v>
      </c>
      <c r="F29" s="134">
        <f>E29</f>
        <v>7904755.9800000004</v>
      </c>
      <c r="G29" s="69" t="s">
        <v>86</v>
      </c>
    </row>
    <row r="30" spans="1:7" ht="33.75" customHeight="1">
      <c r="A30" s="37" t="s">
        <v>73</v>
      </c>
      <c r="B30" s="148">
        <v>720</v>
      </c>
      <c r="C30" s="40" t="s">
        <v>82</v>
      </c>
      <c r="D30" s="38">
        <f t="shared" si="3"/>
        <v>16190900</v>
      </c>
      <c r="E30" s="38">
        <f t="shared" si="3"/>
        <v>7904755.9800000004</v>
      </c>
      <c r="F30" s="134">
        <f>E30</f>
        <v>7904755.9800000004</v>
      </c>
      <c r="G30" s="69" t="s">
        <v>86</v>
      </c>
    </row>
    <row r="31" spans="1:7" ht="33" customHeight="1">
      <c r="A31" s="37" t="s">
        <v>74</v>
      </c>
      <c r="B31" s="148">
        <v>720</v>
      </c>
      <c r="C31" s="40" t="s">
        <v>83</v>
      </c>
      <c r="D31" s="38">
        <f t="shared" si="3"/>
        <v>16190900</v>
      </c>
      <c r="E31" s="38">
        <f t="shared" si="3"/>
        <v>7904755.9800000004</v>
      </c>
      <c r="F31" s="134">
        <f>E31</f>
        <v>7904755.9800000004</v>
      </c>
      <c r="G31" s="69" t="s">
        <v>86</v>
      </c>
    </row>
    <row r="32" spans="1:7" ht="33" customHeight="1">
      <c r="A32" s="37" t="s">
        <v>75</v>
      </c>
      <c r="B32" s="148">
        <v>720</v>
      </c>
      <c r="C32" s="40" t="s">
        <v>84</v>
      </c>
      <c r="D32" s="38">
        <v>16190900</v>
      </c>
      <c r="E32" s="135">
        <v>7904755.9800000004</v>
      </c>
      <c r="F32" s="134">
        <f>E32</f>
        <v>7904755.9800000004</v>
      </c>
      <c r="G32" s="69" t="s">
        <v>86</v>
      </c>
    </row>
    <row r="33" spans="1:7" ht="32.25" customHeight="1">
      <c r="A33" s="39" t="s">
        <v>174</v>
      </c>
      <c r="B33" s="139" t="s">
        <v>164</v>
      </c>
      <c r="C33" s="69" t="s">
        <v>14</v>
      </c>
      <c r="D33" s="69" t="s">
        <v>14</v>
      </c>
      <c r="E33" s="141" t="s">
        <v>86</v>
      </c>
      <c r="F33" s="141" t="s">
        <v>86</v>
      </c>
      <c r="G33" s="82" t="s">
        <v>14</v>
      </c>
    </row>
    <row r="34" spans="1:7" ht="31.5" customHeight="1">
      <c r="A34" s="39" t="s">
        <v>165</v>
      </c>
      <c r="B34" s="71" t="s">
        <v>166</v>
      </c>
      <c r="C34" s="69" t="s">
        <v>14</v>
      </c>
      <c r="D34" s="69" t="s">
        <v>14</v>
      </c>
      <c r="E34" s="68" t="s">
        <v>86</v>
      </c>
      <c r="F34" s="68" t="s">
        <v>86</v>
      </c>
      <c r="G34" s="70" t="s">
        <v>14</v>
      </c>
    </row>
    <row r="35" spans="1:7" ht="24.75" customHeight="1" thickBot="1">
      <c r="A35" s="144" t="s">
        <v>167</v>
      </c>
      <c r="B35" s="149" t="s">
        <v>168</v>
      </c>
      <c r="C35" s="150" t="s">
        <v>14</v>
      </c>
      <c r="D35" s="150" t="s">
        <v>14</v>
      </c>
      <c r="E35" s="150" t="s">
        <v>86</v>
      </c>
      <c r="F35" s="150" t="s">
        <v>86</v>
      </c>
      <c r="G35" s="151" t="s">
        <v>14</v>
      </c>
    </row>
    <row r="36" spans="1:7" hidden="1">
      <c r="A36" s="43"/>
      <c r="B36" s="42"/>
      <c r="C36" s="31"/>
      <c r="D36" s="31"/>
      <c r="E36" s="31"/>
      <c r="F36" s="31"/>
      <c r="G36" s="31"/>
    </row>
    <row r="37" spans="1:7">
      <c r="A37" s="72"/>
      <c r="B37" s="72"/>
      <c r="C37" s="31"/>
      <c r="D37" s="31"/>
      <c r="E37" s="31"/>
      <c r="F37" s="31"/>
      <c r="G37" s="31"/>
    </row>
    <row r="38" spans="1:7">
      <c r="A38" s="33" t="s">
        <v>169</v>
      </c>
      <c r="B38" s="43"/>
      <c r="C38" s="31" t="s">
        <v>176</v>
      </c>
      <c r="D38" s="31"/>
      <c r="E38" s="31"/>
      <c r="F38" s="31"/>
      <c r="G38" s="31"/>
    </row>
    <row r="39" spans="1:7">
      <c r="A39" s="2" t="s">
        <v>170</v>
      </c>
      <c r="B39" s="2"/>
      <c r="C39" s="6"/>
      <c r="D39" s="73"/>
      <c r="E39" s="73"/>
      <c r="F39" s="73"/>
      <c r="G39" s="73"/>
    </row>
    <row r="40" spans="1:7" ht="5.25" customHeight="1">
      <c r="A40" s="2"/>
      <c r="B40" s="2"/>
      <c r="C40" s="2"/>
      <c r="D40" s="73"/>
      <c r="E40" s="73"/>
      <c r="F40" s="73"/>
      <c r="G40" s="73"/>
    </row>
    <row r="41" spans="1:7">
      <c r="A41" s="2" t="s">
        <v>177</v>
      </c>
      <c r="B41" s="2"/>
      <c r="C41" s="33"/>
      <c r="D41" s="73"/>
      <c r="E41" s="73"/>
      <c r="F41" s="73"/>
      <c r="G41" s="73"/>
    </row>
    <row r="42" spans="1:7">
      <c r="A42" s="2" t="s">
        <v>171</v>
      </c>
      <c r="B42" s="2"/>
      <c r="C42" s="33"/>
      <c r="D42" s="73"/>
      <c r="E42" s="73"/>
      <c r="F42" s="73"/>
      <c r="G42" s="73"/>
    </row>
    <row r="43" spans="1:7" ht="5.25" customHeight="1">
      <c r="A43" s="2"/>
      <c r="B43" s="2"/>
      <c r="C43" s="2"/>
      <c r="D43" s="73"/>
      <c r="E43" s="73"/>
      <c r="F43" s="73"/>
      <c r="G43" s="73"/>
    </row>
    <row r="44" spans="1:7">
      <c r="A44" s="2" t="s">
        <v>178</v>
      </c>
      <c r="B44" s="2"/>
      <c r="C44" s="6"/>
      <c r="D44" s="73"/>
      <c r="E44" s="73"/>
      <c r="F44" s="73"/>
      <c r="G44" s="73"/>
    </row>
    <row r="45" spans="1:7">
      <c r="A45" s="2" t="s">
        <v>172</v>
      </c>
      <c r="B45" s="2"/>
      <c r="C45" s="6"/>
      <c r="D45" s="73"/>
      <c r="E45" s="73"/>
      <c r="F45" s="73"/>
      <c r="G45" s="73"/>
    </row>
    <row r="46" spans="1:7" ht="6.75" customHeight="1">
      <c r="A46" s="2"/>
      <c r="B46" s="2"/>
      <c r="C46" s="33"/>
      <c r="D46" s="73"/>
      <c r="E46" s="73"/>
      <c r="F46" s="73"/>
      <c r="G46" s="73"/>
    </row>
    <row r="47" spans="1:7">
      <c r="A47" s="2" t="s">
        <v>173</v>
      </c>
      <c r="B47" s="2"/>
      <c r="C47" s="2"/>
      <c r="D47" s="73"/>
      <c r="E47" s="73"/>
      <c r="F47" s="73"/>
      <c r="G47" s="73"/>
    </row>
  </sheetData>
  <mergeCells count="8">
    <mergeCell ref="E3:G3"/>
    <mergeCell ref="B20:B21"/>
    <mergeCell ref="B22:B23"/>
    <mergeCell ref="G22:G23"/>
    <mergeCell ref="A1:G1"/>
    <mergeCell ref="C22:C23"/>
    <mergeCell ref="D22:D23"/>
    <mergeCell ref="E22:E23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2013-09-12T11:39:11Z</cp:lastPrinted>
  <dcterms:created xsi:type="dcterms:W3CDTF">1999-06-18T11:49:53Z</dcterms:created>
  <dcterms:modified xsi:type="dcterms:W3CDTF">2013-10-10T05:29:38Z</dcterms:modified>
</cp:coreProperties>
</file>