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readOnlyRecommended="1"/>
  <workbookPr defaultThemeVersion="124226"/>
  <bookViews>
    <workbookView xWindow="0" yWindow="0" windowWidth="1890" windowHeight="1140" firstSheet="1" activeTab="3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Лист1!$A$1:$E$85</definedName>
    <definedName name="_xlnm.Print_Area" localSheetId="2">Лист2!$A$1:$G$55</definedName>
    <definedName name="_xlnm.Print_Area" localSheetId="3">Лист3!$A$1:$G$47</definedName>
  </definedNames>
  <calcPr calcId="125725"/>
</workbook>
</file>

<file path=xl/calcChain.xml><?xml version="1.0" encoding="utf-8"?>
<calcChain xmlns="http://schemas.openxmlformats.org/spreadsheetml/2006/main">
  <c r="E11" i="5"/>
  <c r="E6" i="4" l="1"/>
  <c r="F54"/>
  <c r="F52"/>
  <c r="F51"/>
  <c r="F32"/>
  <c r="F33"/>
  <c r="F34"/>
  <c r="E84" i="3"/>
  <c r="D84"/>
  <c r="E83"/>
  <c r="D83"/>
  <c r="E81"/>
  <c r="D81"/>
  <c r="E79"/>
  <c r="D79"/>
  <c r="D78" s="1"/>
  <c r="E76"/>
  <c r="D76"/>
  <c r="E75"/>
  <c r="D75"/>
  <c r="E74"/>
  <c r="E73" s="1"/>
  <c r="E71"/>
  <c r="D71"/>
  <c r="E69"/>
  <c r="D69"/>
  <c r="E68"/>
  <c r="D68"/>
  <c r="E66"/>
  <c r="D66"/>
  <c r="E65"/>
  <c r="D65"/>
  <c r="E64"/>
  <c r="D64"/>
  <c r="E59"/>
  <c r="D59"/>
  <c r="E58"/>
  <c r="D58"/>
  <c r="D57" s="1"/>
  <c r="E51"/>
  <c r="D51"/>
  <c r="E50"/>
  <c r="D50"/>
  <c r="E48"/>
  <c r="D48"/>
  <c r="E46"/>
  <c r="E45" s="1"/>
  <c r="D46"/>
  <c r="D45" s="1"/>
  <c r="E40"/>
  <c r="D40"/>
  <c r="E32"/>
  <c r="D32"/>
  <c r="E31"/>
  <c r="D31"/>
  <c r="E30"/>
  <c r="D30"/>
  <c r="E25"/>
  <c r="D25"/>
  <c r="E24"/>
  <c r="D24"/>
  <c r="E20"/>
  <c r="D20"/>
  <c r="E19"/>
  <c r="D19"/>
  <c r="F18" i="5"/>
  <c r="D18"/>
  <c r="D6" i="4"/>
  <c r="D74" i="3" l="1"/>
  <c r="D73" s="1"/>
  <c r="D39"/>
  <c r="E39"/>
  <c r="E18" s="1"/>
  <c r="E16" s="1"/>
  <c r="D18"/>
  <c r="D16" s="1"/>
  <c r="F13" i="5"/>
  <c r="F37" i="4"/>
  <c r="F8"/>
  <c r="F32" i="5"/>
  <c r="F28"/>
  <c r="F43" i="4"/>
  <c r="F44"/>
  <c r="F45"/>
  <c r="F46"/>
  <c r="F48"/>
  <c r="F35"/>
  <c r="F36"/>
  <c r="F30"/>
  <c r="F40"/>
  <c r="F41"/>
  <c r="F42"/>
  <c r="F47"/>
  <c r="F49"/>
  <c r="F50"/>
  <c r="F53"/>
  <c r="F28"/>
  <c r="F29"/>
  <c r="F31"/>
  <c r="F38"/>
  <c r="F39"/>
  <c r="F15"/>
  <c r="F16"/>
  <c r="F17"/>
  <c r="F18"/>
  <c r="F19"/>
  <c r="F20"/>
  <c r="F21"/>
  <c r="F22"/>
  <c r="F23"/>
  <c r="F24"/>
  <c r="F25"/>
  <c r="F26"/>
  <c r="F27"/>
  <c r="F10"/>
  <c r="F11"/>
  <c r="F12"/>
  <c r="F13"/>
  <c r="F14"/>
  <c r="F9"/>
  <c r="E27" i="5"/>
  <c r="F27" s="1"/>
  <c r="F6" i="4"/>
  <c r="E31" i="5" l="1"/>
  <c r="D31"/>
  <c r="D30" s="1"/>
  <c r="D29" s="1"/>
  <c r="E26"/>
  <c r="D27"/>
  <c r="D26" s="1"/>
  <c r="D25" s="1"/>
  <c r="E30" l="1"/>
  <c r="F31"/>
  <c r="E25"/>
  <c r="F25" s="1"/>
  <c r="F26"/>
  <c r="D22"/>
  <c r="D11" s="1"/>
  <c r="E29" l="1"/>
  <c r="F30"/>
  <c r="F29" l="1"/>
  <c r="E24"/>
  <c r="F24" l="1"/>
  <c r="E22"/>
  <c r="F11" l="1"/>
  <c r="F23"/>
</calcChain>
</file>

<file path=xl/sharedStrings.xml><?xml version="1.0" encoding="utf-8"?>
<sst xmlns="http://schemas.openxmlformats.org/spreadsheetml/2006/main" count="529" uniqueCount="288">
  <si>
    <t>383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</si>
  <si>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</si>
  <si>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</si>
  <si>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</si>
  <si>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</si>
  <si>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</si>
  <si>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</si>
  <si>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</si>
  <si>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</si>
  <si>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</si>
  <si>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</si>
  <si>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</si>
  <si>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</si>
  <si>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</si>
  <si>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</si>
  <si>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</si>
  <si>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</si>
  <si>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</si>
  <si>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</si>
  <si>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</si>
  <si>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</si>
  <si>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</si>
  <si>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</si>
  <si>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</si>
  <si>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</si>
  <si>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</si>
  <si>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</si>
  <si>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</si>
  <si>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</si>
  <si>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</si>
  <si>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</si>
  <si>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</si>
  <si>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</si>
  <si>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</si>
  <si>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</si>
  <si>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</si>
  <si>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</si>
  <si>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</si>
  <si>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</si>
  <si>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</si>
  <si>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</si>
  <si>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</si>
  <si>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</si>
  <si>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</si>
  <si>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</si>
  <si>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</si>
  <si>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</si>
  <si>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</si>
  <si>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</si>
  <si>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</si>
  <si>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</si>
  <si>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</si>
  <si>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</si>
  <si>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</si>
  <si>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</si>
  <si>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</si>
  <si>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</si>
  <si>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</si>
  <si>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</si>
  <si>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</si>
  <si>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</si>
  <si>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</si>
  <si>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</si>
  <si>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</si>
  <si>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</si>
  <si>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</si>
  <si>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</si>
  <si>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</si>
  <si>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</si>
  <si>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</si>
  <si>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</si>
  <si>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</si>
  <si>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</si>
  <si>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</si>
  <si>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</si>
  <si>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</si>
  <si>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</si>
  <si>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</si>
  <si>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</si>
  <si>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</si>
  <si>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</si>
  <si>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</si>
  <si>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</si>
  <si>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</si>
  <si>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</si>
  <si>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</si>
  <si>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</si>
  <si>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</si>
  <si>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</si>
  <si>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</si>
  <si>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</si>
  <si>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</si>
  <si>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</si>
  <si>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</si>
  <si>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</si>
  <si>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</si>
  <si>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</si>
  <si>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04227172</t>
  </si>
  <si>
    <t>951</t>
  </si>
  <si>
    <t>60226845000</t>
  </si>
  <si>
    <t>Форма по ОКУД</t>
  </si>
  <si>
    <t>Дата</t>
  </si>
  <si>
    <t>по ОКПО</t>
  </si>
  <si>
    <t>Глава по БК</t>
  </si>
  <si>
    <t>по ОКАТО</t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</si>
  <si>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</si>
  <si>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</si>
  <si>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</si>
  <si>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</si>
  <si>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</si>
  <si>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</si>
  <si>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</si>
  <si>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</si>
  <si>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</si>
  <si>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</si>
  <si>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</si>
  <si>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</si>
  <si>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</si>
  <si>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</si>
  <si>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</si>
  <si>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</si>
  <si>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</si>
  <si>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</si>
  <si>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</si>
  <si>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</si>
  <si>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</si>
  <si>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</si>
  <si>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</si>
  <si>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</si>
  <si>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</si>
  <si>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</si>
  <si>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</si>
  <si>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</si>
  <si>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</si>
  <si>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</si>
  <si>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</si>
  <si>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</si>
  <si>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</si>
  <si>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</si>
  <si>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</si>
  <si>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Результат кассового исполнения бюджета (дефицит / профицит)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</si>
  <si>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</si>
  <si>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010</t>
  </si>
  <si>
    <t>ШТРАФЫ, САКЦИИ, ВОЗМЕЩЕНИЕ УЩЕРБА</t>
  </si>
  <si>
    <t xml:space="preserve">Прочие поступления от денежных взысканий (штрафов) и иных сумм в возмещение ущерба, зачисляемые в бюджеты поселений </t>
  </si>
  <si>
    <t>Прочие поступления от денежных взысканий (штрафов) и иных сумм в возмещение ущерба</t>
  </si>
  <si>
    <t>Единый сельскохозяйственный налог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</si>
  <si>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</si>
  <si>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актов. Зачисляемые в бюджеты поселений</t>
  </si>
  <si>
    <t>Получение кредитов от других  бюджетов бюджетной системы Российской Федерации бюджетами поселений в валюте Российской Федерации</t>
  </si>
  <si>
    <t>000 01 03 01 00 10 0000 710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</si>
  <si>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</si>
  <si>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000 01 03 01 00 10 0000 700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</si>
  <si>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</si>
  <si>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000 01 03 01 00 10 0000 000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</si>
  <si>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</si>
  <si>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</si>
  <si>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 Федерации в валюте Российской Федерации.</t>
  </si>
  <si>
    <t>000 01 03 01 00 10 0000 800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</si>
  <si>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</si>
  <si>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</si>
  <si>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>01.02.2014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</si>
  <si>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</si>
  <si>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НАЛОГИ НА ТОВАРЫ (РАБОТЫ, УСЛУГИ), РЕАЛИЗУЕМЫЕ НА ТЕРРИТОРИИ РОССИЙСКОЙ ФЕДЕРАЦИИ</t>
  </si>
  <si>
    <t>Акцизы по подакцизным товаром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</si>
  <si>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</si>
  <si>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</si>
  <si>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отчисления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</si>
  <si>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отчисления в местные бюджеты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</si>
  <si>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</si>
  <si>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</si>
  <si>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</si>
  <si>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951  0102  8810011  121  211</t>
  </si>
  <si>
    <t>951  0102  8810011  121  213</t>
  </si>
  <si>
    <t>951  0102  8810011  122  212</t>
  </si>
  <si>
    <t>951  0102  8810011  122  213</t>
  </si>
  <si>
    <t>951  0104  0120011  121  211</t>
  </si>
  <si>
    <t>951  0104  0120011  121  213</t>
  </si>
  <si>
    <t>951  0104  0120011  122  212</t>
  </si>
  <si>
    <t>951  0104  0120011  122  213</t>
  </si>
  <si>
    <t>951  0104  0120019  242  221</t>
  </si>
  <si>
    <t>951  0104  0120019  242  225</t>
  </si>
  <si>
    <t>951  0104  0120019  242  226</t>
  </si>
  <si>
    <t>951  0104  0120019  242  340</t>
  </si>
  <si>
    <t>951  0104  0120019  244  222</t>
  </si>
  <si>
    <t>951  0104  0120019  244  223</t>
  </si>
  <si>
    <t>951  0104  0120019  244  225</t>
  </si>
  <si>
    <t>951  0104  0120019  244  226</t>
  </si>
  <si>
    <t>951  0104  0120019  244  290</t>
  </si>
  <si>
    <t>951  0104  0120019  244  340</t>
  </si>
  <si>
    <t>Перечисления другим бюджетам Бюджетной
системы Российской Федерации</t>
  </si>
  <si>
    <t>951  0104  0128501  540  251</t>
  </si>
  <si>
    <t>951  0104  9997239  244  340</t>
  </si>
  <si>
    <t>951  0111  9919030  870  290</t>
  </si>
  <si>
    <t>951  0113  0129999  850  290</t>
  </si>
  <si>
    <t>951  0113  0212001  244  226</t>
  </si>
  <si>
    <t>951  0113  0222002  244  226</t>
  </si>
  <si>
    <t>951  0203  9995118  121  211</t>
  </si>
  <si>
    <t>951  0203  9995118  121  213</t>
  </si>
  <si>
    <t>951  0203  9995118  244  340</t>
  </si>
  <si>
    <t>951  0309  0312003  244  225</t>
  </si>
  <si>
    <t>951  0309  0312003  244  226</t>
  </si>
  <si>
    <t>951  0309  0322004  244  225</t>
  </si>
  <si>
    <t>951  0309  0322004  244  226</t>
  </si>
  <si>
    <t>951  0309  0328501  540  251</t>
  </si>
  <si>
    <t>951  0309  0332005  244  340</t>
  </si>
  <si>
    <t>951  0409  0412006  244  225</t>
  </si>
  <si>
    <t>951  0409  0412014  244  225</t>
  </si>
  <si>
    <t>951  0409  0417351  244  225</t>
  </si>
  <si>
    <t>951  0503  0522008  244  223</t>
  </si>
  <si>
    <t>951  0503  0522009  244  225</t>
  </si>
  <si>
    <t>951  0503  0522010  244  225</t>
  </si>
  <si>
    <t>951  0503  0522010  244  226</t>
  </si>
  <si>
    <t>951  0503  0522010  244  290</t>
  </si>
  <si>
    <t>951  0503  0522010  244  340</t>
  </si>
  <si>
    <t xml:space="preserve">Безвозмездные перечисления государственным
и муниципальным организациям
</t>
  </si>
  <si>
    <t>951  0801  0610059  611  241</t>
  </si>
  <si>
    <t>951  0801  0620059  611  241</t>
  </si>
  <si>
    <t xml:space="preserve">Пенсии, пособия, выплачиваемые организациями
сектора государственного управления
</t>
  </si>
  <si>
    <t>951  1006  0231002  320  263</t>
  </si>
  <si>
    <t>951  1102  0712013  244  290</t>
  </si>
  <si>
    <t>951  1102  0712013  244  340</t>
  </si>
  <si>
    <t>Периодичность: месячная</t>
  </si>
  <si>
    <t xml:space="preserve">Единица измерения: руб </t>
  </si>
  <si>
    <t>000 1 00 00000 00 0000 000</t>
  </si>
  <si>
    <t>000 1 01 00000 00 0000 000</t>
  </si>
  <si>
    <t>000 1 01 02000 01 0000 110</t>
  </si>
  <si>
    <t>000 1 01 02010 01 0000 110</t>
  </si>
  <si>
    <t>000 1 01 02030 01 0000 110</t>
  </si>
  <si>
    <t>000 1 03 00000 00 0000 000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</si>
  <si>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</si>
  <si>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</si>
  <si>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</si>
  <si>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</si>
  <si>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</si>
  <si>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</si>
  <si>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</si>
  <si>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</si>
  <si>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</si>
  <si>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</si>
  <si>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>000 1 05 01012 01 0000 110</t>
  </si>
  <si>
    <t>000 1 05 03000 01 0000 110</t>
  </si>
  <si>
    <t>000 1 05 03010 01 0000 110</t>
  </si>
  <si>
    <t>000 1 06 00000 00 0000 000</t>
  </si>
  <si>
    <t>000 1 06 01000 00 0000 110</t>
  </si>
  <si>
    <t>000 1 06 01030 10 0000 110</t>
  </si>
  <si>
    <t>000 1 06 06000 00 0000 110</t>
  </si>
  <si>
    <t>000 1 06 06010 00 0000 110</t>
  </si>
  <si>
    <t>000 1 06 06013 10 0000 110</t>
  </si>
  <si>
    <t>000 1 06 06020 00 0000 110</t>
  </si>
  <si>
    <t>000 1 06 06023 10 0000 110</t>
  </si>
  <si>
    <t>000 1 08 00000 00 0000 000</t>
  </si>
  <si>
    <t>000 1 08 04000 01 0000 110</t>
  </si>
  <si>
    <t>000 1 08 04020 01 0000 110</t>
  </si>
  <si>
    <t>000 1 11 00000 00 0000 000</t>
  </si>
  <si>
    <t>000 1 11 05000 00 0000 120</t>
  </si>
  <si>
    <t>000 1 11 05010 00 0000 120</t>
  </si>
  <si>
    <t>000 1 11 05013 10 0000 120</t>
  </si>
  <si>
    <t>000 1 14 00000 00 0000 000</t>
  </si>
  <si>
    <t>000 1 14 06000 00 0000 430</t>
  </si>
  <si>
    <t>000 1 14 06010 00 0000 430</t>
  </si>
  <si>
    <t>000 1 14 06013 10 0000 430</t>
  </si>
  <si>
    <t>000 1 16 00000 00 0000 000</t>
  </si>
  <si>
    <t>000 1 16 51000 02 0000 140</t>
  </si>
  <si>
    <t>000 1 16 51040 02 0000 140</t>
  </si>
  <si>
    <t>000 1 16 90000 00 0000 140</t>
  </si>
  <si>
    <t>000 1 16 90050 10 0000 140</t>
  </si>
  <si>
    <t>000 2 00 00000 00 0000 000</t>
  </si>
  <si>
    <t>000 2 02 00000 00 0000 000</t>
  </si>
  <si>
    <t>000 2 02 01000 00 0000 151</t>
  </si>
  <si>
    <t>000 2 02 01001 00 0000 151</t>
  </si>
  <si>
    <t>000 2 02 01001 10 0000 151</t>
  </si>
  <si>
    <t>000 2 02 03000 00 0000 151</t>
  </si>
  <si>
    <t>000 2 02 03015 00 0000 151</t>
  </si>
  <si>
    <t>000 2 02 03015 10 0000 151</t>
  </si>
  <si>
    <t>000 2 02 03024 00 0000 151</t>
  </si>
  <si>
    <t>000 2 02 03024 10 0000 151</t>
  </si>
  <si>
    <t>000 2 02 04000 00 0000 151</t>
  </si>
  <si>
    <t>000 2 02 04999 00 0000 151</t>
  </si>
  <si>
    <t>000 2 02 04999 10 0000 151</t>
  </si>
  <si>
    <t>финансового органа Администрация Пролетарского сельского поселения</t>
  </si>
  <si>
    <t>Наименование бюджета бюджет Пролетарского сельского поселения Красносулинского района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</si>
  <si>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</si>
  <si>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государственная собственность на которые не разграничена</t>
  </si>
  <si>
    <t xml:space="preserve"> на 1 февраля 2014 г.</t>
  </si>
  <si>
    <t>ОТЧЕТ О КАССОВОМ ПОСТУПЛЕНИИ И ВЫБЫТИИ БЮДЖЕТНЫХ СРЕДСТВ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</si>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</sst>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49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0" fontId="8" fillId="0" borderId="3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4" fontId="6" fillId="0" borderId="11" xfId="0" applyNumberFormat="1" applyFont="1" applyBorder="1" applyAlignment="1">
      <alignment horizontal="center" wrapText="1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4" fontId="4" fillId="2" borderId="11" xfId="0" applyNumberFormat="1" applyFont="1" applyFill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0" fontId="4" fillId="0" borderId="28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4" fontId="4" fillId="0" borderId="22" xfId="0" applyNumberFormat="1" applyFont="1" applyBorder="1" applyAlignment="1">
      <alignment horizontal="right"/>
    </xf>
    <xf numFmtId="49" fontId="4" fillId="0" borderId="21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/>
    </xf>
    <xf numFmtId="49" fontId="4" fillId="0" borderId="29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49" fontId="4" fillId="0" borderId="30" xfId="0" applyNumberFormat="1" applyFont="1" applyBorder="1" applyAlignment="1">
      <alignment horizontal="center"/>
    </xf>
    <xf numFmtId="0" fontId="4" fillId="0" borderId="31" xfId="0" applyFont="1" applyBorder="1" applyAlignment="1">
      <alignment horizontal="left" wrapText="1"/>
    </xf>
    <xf numFmtId="4" fontId="4" fillId="0" borderId="10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9" fontId="4" fillId="0" borderId="7" xfId="0" applyNumberFormat="1" applyFont="1" applyBorder="1" applyAlignment="1">
      <alignment horizontal="center"/>
    </xf>
    <xf numFmtId="4" fontId="6" fillId="0" borderId="11" xfId="0" applyNumberFormat="1" applyFont="1" applyFill="1" applyBorder="1" applyAlignment="1">
      <alignment horizontal="right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7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23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0" fontId="4" fillId="0" borderId="10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7" fillId="0" borderId="11" xfId="2" applyNumberFormat="1" applyFont="1" applyBorder="1" applyAlignment="1">
      <alignment horizontal="justify" vertical="top" wrapText="1"/>
    </xf>
    <xf numFmtId="0" fontId="7" fillId="0" borderId="11" xfId="2" applyFont="1" applyBorder="1" applyAlignment="1">
      <alignment horizontal="justify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40"/>
  <sheetViews>
    <sheetView showGridLines="0" view="pageBreakPreview" topLeftCell="A73" zoomScale="130" workbookViewId="0">
      <selection activeCell="C48" sqref="C48"/>
    </sheetView>
  </sheetViews>
  <sheetFormatPr defaultColWidth="8.7109375" defaultRowHeight="11.25"/>
  <cols>
    <col min="1" max="1" width="39.42578125" style="2" customWidth="1"/>
    <col min="2" max="2" width="5" style="2" customWidth="1"/>
    <col min="3" max="3" width="19.140625" style="2" customWidth="1"/>
    <col min="4" max="4" width="10.42578125" style="6" customWidth="1"/>
    <col min="5" max="5" width="12.28515625" style="6" customWidth="1"/>
    <col min="6" max="16384" width="8.7109375" style="36"/>
  </cols>
  <sheetData>
    <row r="1" spans="1:5" ht="10.5" customHeight="1">
      <c r="D1" s="36"/>
    </row>
    <row r="2" spans="1:5" ht="24" customHeight="1" thickBot="1">
      <c r="A2" s="122" t="s">
        <v>285</v>
      </c>
      <c r="B2" s="122"/>
      <c r="C2" s="122"/>
      <c r="D2" s="85"/>
      <c r="E2" s="1" t="s">
        <v>3</v>
      </c>
    </row>
    <row r="3" spans="1:5" ht="14.1" customHeight="1">
      <c r="D3" s="48" t="s">
        <v>100</v>
      </c>
      <c r="E3" s="3" t="s">
        <v>137</v>
      </c>
    </row>
    <row r="4" spans="1:5" ht="12.75" customHeight="1">
      <c r="A4" s="4" t="s">
        <v>284</v>
      </c>
      <c r="B4" s="4"/>
      <c r="C4" s="4"/>
      <c r="D4" s="48" t="s">
        <v>101</v>
      </c>
      <c r="E4" s="5" t="s">
        <v>161</v>
      </c>
    </row>
    <row r="5" spans="1:5" ht="15.75" customHeight="1">
      <c r="A5" s="2" t="s">
        <v>26</v>
      </c>
      <c r="D5" s="50" t="s">
        <v>102</v>
      </c>
      <c r="E5" s="7" t="s">
        <v>97</v>
      </c>
    </row>
    <row r="6" spans="1:5" ht="14.25" customHeight="1">
      <c r="A6" s="2" t="s">
        <v>280</v>
      </c>
      <c r="D6" s="50" t="s">
        <v>103</v>
      </c>
      <c r="E6" s="5" t="s">
        <v>98</v>
      </c>
    </row>
    <row r="7" spans="1:5" ht="25.5" customHeight="1">
      <c r="A7" s="121" t="s">
        <v>281</v>
      </c>
      <c r="B7" s="121"/>
      <c r="C7" s="121"/>
      <c r="D7" s="50" t="s">
        <v>104</v>
      </c>
      <c r="E7" s="5" t="s">
        <v>99</v>
      </c>
    </row>
    <row r="8" spans="1:5" ht="14.1" customHeight="1">
      <c r="A8" s="8" t="s">
        <v>222</v>
      </c>
      <c r="D8" s="50"/>
      <c r="E8" s="9"/>
    </row>
    <row r="9" spans="1:5" ht="14.1" customHeight="1" thickBot="1">
      <c r="A9" s="2" t="s">
        <v>223</v>
      </c>
      <c r="E9" s="10" t="s">
        <v>0</v>
      </c>
    </row>
    <row r="10" spans="1:5" ht="13.5" customHeight="1">
      <c r="B10" s="37"/>
      <c r="C10" s="43" t="s">
        <v>17</v>
      </c>
    </row>
    <row r="11" spans="1:5" ht="5.25" customHeight="1">
      <c r="A11" s="38"/>
      <c r="B11" s="38"/>
      <c r="C11" s="39"/>
      <c r="D11" s="40"/>
      <c r="E11" s="40"/>
    </row>
    <row r="12" spans="1:5" ht="13.5" customHeight="1">
      <c r="A12" s="11"/>
      <c r="B12" s="76" t="s">
        <v>7</v>
      </c>
      <c r="C12" s="13" t="s">
        <v>25</v>
      </c>
      <c r="D12" s="14" t="s">
        <v>19</v>
      </c>
      <c r="E12" s="13"/>
    </row>
    <row r="13" spans="1:5" ht="9.9499999999999993" customHeight="1">
      <c r="A13" s="15" t="s">
        <v>4</v>
      </c>
      <c r="B13" s="16" t="s">
        <v>8</v>
      </c>
      <c r="C13" s="15" t="s">
        <v>22</v>
      </c>
      <c r="D13" s="17" t="s">
        <v>20</v>
      </c>
      <c r="E13" s="17" t="s">
        <v>14</v>
      </c>
    </row>
    <row r="14" spans="1:5" ht="9.9499999999999993" customHeight="1">
      <c r="A14" s="18"/>
      <c r="B14" s="16" t="s">
        <v>9</v>
      </c>
      <c r="C14" s="15" t="s">
        <v>23</v>
      </c>
      <c r="D14" s="17" t="s">
        <v>2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1</v>
      </c>
      <c r="E15" s="20" t="s">
        <v>16</v>
      </c>
    </row>
    <row r="16" spans="1:5" ht="11.25" customHeight="1">
      <c r="A16" s="145" t="s">
        <v>30</v>
      </c>
      <c r="B16" s="123" t="s">
        <v>142</v>
      </c>
      <c r="C16" s="124" t="s">
        <v>18</v>
      </c>
      <c r="D16" s="125">
        <f>D18+D73</f>
        <v>9308300</v>
      </c>
      <c r="E16" s="125">
        <f>E18+E73</f>
        <v>577659.71399999992</v>
      </c>
    </row>
    <row r="17" spans="1:5" ht="11.25" customHeight="1">
      <c r="A17" s="146" t="s">
        <v>5</v>
      </c>
      <c r="B17" s="123"/>
      <c r="C17" s="124"/>
      <c r="D17" s="125"/>
      <c r="E17" s="125"/>
    </row>
    <row r="18" spans="1:5" ht="15" customHeight="1">
      <c r="A18" s="147" t="s">
        <v>31</v>
      </c>
      <c r="B18" s="92" t="s">
        <v>142</v>
      </c>
      <c r="C18" s="21" t="s">
        <v>224</v>
      </c>
      <c r="D18" s="22">
        <f>D19+D30+D39+D50+D57+D64+D68+D24</f>
        <v>8654100</v>
      </c>
      <c r="E18" s="22">
        <f>E19+E30+E39+E53+E68</f>
        <v>323659.71399999998</v>
      </c>
    </row>
    <row r="19" spans="1:5" ht="14.25" customHeight="1">
      <c r="A19" s="147" t="s">
        <v>32</v>
      </c>
      <c r="B19" s="92" t="s">
        <v>142</v>
      </c>
      <c r="C19" s="21" t="s">
        <v>225</v>
      </c>
      <c r="D19" s="22">
        <f>D20</f>
        <v>1812000</v>
      </c>
      <c r="E19" s="22">
        <f>E20</f>
        <v>202967.24400000001</v>
      </c>
    </row>
    <row r="20" spans="1:5" ht="12.75" customHeight="1">
      <c r="A20" s="147" t="s">
        <v>33</v>
      </c>
      <c r="B20" s="92" t="s">
        <v>142</v>
      </c>
      <c r="C20" s="21" t="s">
        <v>226</v>
      </c>
      <c r="D20" s="22">
        <f>D22</f>
        <v>1812000</v>
      </c>
      <c r="E20" s="22">
        <f>E22+E23+E24</f>
        <v>202967.24400000001</v>
      </c>
    </row>
    <row r="21" spans="1:5" ht="47.25" hidden="1" customHeight="1">
      <c r="A21" s="147"/>
      <c r="B21" s="92" t="s">
        <v>142</v>
      </c>
      <c r="C21" s="21"/>
      <c r="D21" s="22"/>
      <c r="E21" s="22"/>
    </row>
    <row r="22" spans="1:5" ht="57.75" customHeight="1">
      <c r="A22" s="147" t="s">
        <v>162</v>
      </c>
      <c r="B22" s="92" t="s">
        <v>142</v>
      </c>
      <c r="C22" s="21" t="s">
        <v>227</v>
      </c>
      <c r="D22" s="22">
        <v>1812000</v>
      </c>
      <c r="E22" s="23">
        <v>122430.1</v>
      </c>
    </row>
    <row r="23" spans="1:5" ht="35.25" customHeight="1">
      <c r="A23" s="147" t="s">
        <v>286</v>
      </c>
      <c r="B23" s="92" t="s">
        <v>142</v>
      </c>
      <c r="C23" s="21" t="s">
        <v>228</v>
      </c>
      <c r="D23" s="22" t="s">
        <v>81</v>
      </c>
      <c r="E23" s="23">
        <v>100</v>
      </c>
    </row>
    <row r="24" spans="1:5" ht="34.5" customHeight="1">
      <c r="A24" s="147" t="s">
        <v>163</v>
      </c>
      <c r="B24" s="92" t="s">
        <v>142</v>
      </c>
      <c r="C24" s="21" t="s">
        <v>229</v>
      </c>
      <c r="D24" s="22">
        <f>D25</f>
        <v>1171200</v>
      </c>
      <c r="E24" s="22">
        <f>E25</f>
        <v>80437.144</v>
      </c>
    </row>
    <row r="25" spans="1:5" ht="24" customHeight="1">
      <c r="A25" s="147" t="s">
        <v>164</v>
      </c>
      <c r="B25" s="92" t="s">
        <v>142</v>
      </c>
      <c r="C25" s="21" t="s">
        <v>230</v>
      </c>
      <c r="D25" s="22">
        <f>D26+D27+D28+D29</f>
        <v>1171200</v>
      </c>
      <c r="E25" s="22">
        <f>E26+E27+E28+E29</f>
        <v>80437.144</v>
      </c>
    </row>
    <row r="26" spans="1:5" ht="59.25" customHeight="1">
      <c r="A26" s="147" t="s">
        <v>165</v>
      </c>
      <c r="B26" s="92" t="s">
        <v>142</v>
      </c>
      <c r="C26" s="21" t="s">
        <v>231</v>
      </c>
      <c r="D26" s="22">
        <v>428700</v>
      </c>
      <c r="E26" s="23">
        <v>37268.120000000003</v>
      </c>
    </row>
    <row r="27" spans="1:5" ht="69.75" customHeight="1">
      <c r="A27" s="147" t="s">
        <v>166</v>
      </c>
      <c r="B27" s="92" t="s">
        <v>142</v>
      </c>
      <c r="C27" s="21" t="s">
        <v>232</v>
      </c>
      <c r="D27" s="22">
        <v>8900</v>
      </c>
      <c r="E27" s="23">
        <v>511.61</v>
      </c>
    </row>
    <row r="28" spans="1:5" ht="60" customHeight="1">
      <c r="A28" s="147" t="s">
        <v>167</v>
      </c>
      <c r="B28" s="92" t="s">
        <v>142</v>
      </c>
      <c r="C28" s="21" t="s">
        <v>233</v>
      </c>
      <c r="D28" s="22">
        <v>694000</v>
      </c>
      <c r="E28" s="23">
        <v>42656.743999999999</v>
      </c>
    </row>
    <row r="29" spans="1:5" ht="57.75" customHeight="1">
      <c r="A29" s="147" t="s">
        <v>168</v>
      </c>
      <c r="B29" s="92" t="s">
        <v>142</v>
      </c>
      <c r="C29" s="21" t="s">
        <v>234</v>
      </c>
      <c r="D29" s="22">
        <v>39600</v>
      </c>
      <c r="E29" s="23">
        <v>0.67</v>
      </c>
    </row>
    <row r="30" spans="1:5" ht="12.75" customHeight="1">
      <c r="A30" s="147" t="s">
        <v>34</v>
      </c>
      <c r="B30" s="92" t="s">
        <v>142</v>
      </c>
      <c r="C30" s="21" t="s">
        <v>235</v>
      </c>
      <c r="D30" s="22">
        <f>D31</f>
        <v>77800</v>
      </c>
      <c r="E30" s="22">
        <f>E31+E37</f>
        <v>1137.1500000000001</v>
      </c>
    </row>
    <row r="31" spans="1:5" ht="22.5" customHeight="1">
      <c r="A31" s="147" t="s">
        <v>35</v>
      </c>
      <c r="B31" s="92" t="s">
        <v>142</v>
      </c>
      <c r="C31" s="21" t="s">
        <v>236</v>
      </c>
      <c r="D31" s="22">
        <f>D32+D35</f>
        <v>77800</v>
      </c>
      <c r="E31" s="22">
        <f>E32+E35</f>
        <v>1137.1500000000001</v>
      </c>
    </row>
    <row r="32" spans="1:5" ht="24" customHeight="1">
      <c r="A32" s="147" t="s">
        <v>237</v>
      </c>
      <c r="B32" s="92" t="s">
        <v>142</v>
      </c>
      <c r="C32" s="21" t="s">
        <v>238</v>
      </c>
      <c r="D32" s="22">
        <f>D33</f>
        <v>77800</v>
      </c>
      <c r="E32" s="22">
        <f>E33+E36</f>
        <v>1137.1500000000001</v>
      </c>
    </row>
    <row r="33" spans="1:5" ht="25.5" customHeight="1">
      <c r="A33" s="147" t="s">
        <v>237</v>
      </c>
      <c r="B33" s="92" t="s">
        <v>142</v>
      </c>
      <c r="C33" s="21" t="s">
        <v>239</v>
      </c>
      <c r="D33" s="22">
        <v>77800</v>
      </c>
      <c r="E33" s="23">
        <v>1137.1500000000001</v>
      </c>
    </row>
    <row r="34" spans="1:5" ht="13.5" hidden="1" customHeight="1">
      <c r="A34" s="147"/>
      <c r="B34" s="92" t="s">
        <v>142</v>
      </c>
      <c r="C34" s="21"/>
      <c r="D34" s="22"/>
      <c r="E34" s="23"/>
    </row>
    <row r="35" spans="1:5" ht="33.75" hidden="1" customHeight="1">
      <c r="A35" s="147"/>
      <c r="B35" s="92" t="s">
        <v>142</v>
      </c>
      <c r="C35" s="21"/>
      <c r="D35" s="22"/>
      <c r="E35" s="22"/>
    </row>
    <row r="36" spans="1:5" ht="15.95" hidden="1" customHeight="1">
      <c r="A36" s="147" t="s">
        <v>141</v>
      </c>
      <c r="B36" s="92" t="s">
        <v>142</v>
      </c>
      <c r="C36" s="21" t="s">
        <v>240</v>
      </c>
      <c r="D36" s="22" t="s">
        <v>81</v>
      </c>
      <c r="E36" s="23"/>
    </row>
    <row r="37" spans="1:5" ht="15.95" hidden="1" customHeight="1">
      <c r="A37" s="147" t="s">
        <v>146</v>
      </c>
      <c r="B37" s="92" t="s">
        <v>142</v>
      </c>
      <c r="C37" s="21" t="s">
        <v>241</v>
      </c>
      <c r="D37" s="22" t="s">
        <v>81</v>
      </c>
      <c r="E37" s="22"/>
    </row>
    <row r="38" spans="1:5" ht="15.95" hidden="1" customHeight="1">
      <c r="A38" s="147" t="s">
        <v>146</v>
      </c>
      <c r="B38" s="92" t="s">
        <v>142</v>
      </c>
      <c r="C38" s="21" t="s">
        <v>242</v>
      </c>
      <c r="D38" s="22" t="s">
        <v>81</v>
      </c>
      <c r="E38" s="23"/>
    </row>
    <row r="39" spans="1:5" ht="12.75" customHeight="1">
      <c r="A39" s="147" t="s">
        <v>36</v>
      </c>
      <c r="B39" s="92" t="s">
        <v>142</v>
      </c>
      <c r="C39" s="21" t="s">
        <v>243</v>
      </c>
      <c r="D39" s="22">
        <f>D40+D45+D42</f>
        <v>4504100</v>
      </c>
      <c r="E39" s="22">
        <f>E40+E45+E42</f>
        <v>119255.31999999999</v>
      </c>
    </row>
    <row r="40" spans="1:5" ht="12.75" customHeight="1">
      <c r="A40" s="147" t="s">
        <v>37</v>
      </c>
      <c r="B40" s="92" t="s">
        <v>142</v>
      </c>
      <c r="C40" s="21" t="s">
        <v>244</v>
      </c>
      <c r="D40" s="22">
        <f>D41</f>
        <v>375500</v>
      </c>
      <c r="E40" s="22">
        <f>E41</f>
        <v>6080.9</v>
      </c>
    </row>
    <row r="41" spans="1:5" ht="36" customHeight="1">
      <c r="A41" s="147" t="s">
        <v>38</v>
      </c>
      <c r="B41" s="92" t="s">
        <v>142</v>
      </c>
      <c r="C41" s="21" t="s">
        <v>245</v>
      </c>
      <c r="D41" s="22">
        <v>375500</v>
      </c>
      <c r="E41" s="23">
        <v>6080.9</v>
      </c>
    </row>
    <row r="42" spans="1:5" ht="47.25" hidden="1" customHeight="1">
      <c r="A42" s="147"/>
      <c r="B42" s="92" t="s">
        <v>142</v>
      </c>
      <c r="C42" s="21"/>
      <c r="D42" s="22"/>
      <c r="E42" s="22"/>
    </row>
    <row r="43" spans="1:5" ht="21.75" hidden="1" customHeight="1">
      <c r="A43" s="147"/>
      <c r="B43" s="92" t="s">
        <v>142</v>
      </c>
      <c r="C43" s="21"/>
      <c r="D43" s="22"/>
      <c r="E43" s="23"/>
    </row>
    <row r="44" spans="1:5" ht="12" hidden="1" customHeight="1">
      <c r="A44" s="147"/>
      <c r="B44" s="92" t="s">
        <v>142</v>
      </c>
      <c r="C44" s="21"/>
      <c r="D44" s="22"/>
      <c r="E44" s="23"/>
    </row>
    <row r="45" spans="1:5" ht="12" customHeight="1">
      <c r="A45" s="147" t="s">
        <v>39</v>
      </c>
      <c r="B45" s="92" t="s">
        <v>142</v>
      </c>
      <c r="C45" s="21" t="s">
        <v>246</v>
      </c>
      <c r="D45" s="22">
        <f>D46+D48</f>
        <v>4128600</v>
      </c>
      <c r="E45" s="22">
        <f>E46+E48</f>
        <v>113174.42</v>
      </c>
    </row>
    <row r="46" spans="1:5" ht="36.75" customHeight="1">
      <c r="A46" s="147" t="s">
        <v>40</v>
      </c>
      <c r="B46" s="92" t="s">
        <v>142</v>
      </c>
      <c r="C46" s="21" t="s">
        <v>247</v>
      </c>
      <c r="D46" s="22">
        <f>D47</f>
        <v>2705100</v>
      </c>
      <c r="E46" s="22">
        <f>E47</f>
        <v>51359.42</v>
      </c>
    </row>
    <row r="47" spans="1:5" ht="60" customHeight="1">
      <c r="A47" s="147" t="s">
        <v>41</v>
      </c>
      <c r="B47" s="92" t="s">
        <v>142</v>
      </c>
      <c r="C47" s="21" t="s">
        <v>248</v>
      </c>
      <c r="D47" s="22">
        <v>2705100</v>
      </c>
      <c r="E47" s="23">
        <v>51359.42</v>
      </c>
    </row>
    <row r="48" spans="1:5" ht="35.25" customHeight="1">
      <c r="A48" s="147" t="s">
        <v>42</v>
      </c>
      <c r="B48" s="92" t="s">
        <v>142</v>
      </c>
      <c r="C48" s="21" t="s">
        <v>249</v>
      </c>
      <c r="D48" s="22">
        <f>D49</f>
        <v>1423500</v>
      </c>
      <c r="E48" s="22">
        <f>E49</f>
        <v>61815</v>
      </c>
    </row>
    <row r="49" spans="1:5" ht="58.5" customHeight="1">
      <c r="A49" s="147" t="s">
        <v>43</v>
      </c>
      <c r="B49" s="92" t="s">
        <v>142</v>
      </c>
      <c r="C49" s="21" t="s">
        <v>250</v>
      </c>
      <c r="D49" s="22">
        <v>1423500</v>
      </c>
      <c r="E49" s="23">
        <v>61815</v>
      </c>
    </row>
    <row r="50" spans="1:5" ht="13.5" customHeight="1">
      <c r="A50" s="147" t="s">
        <v>48</v>
      </c>
      <c r="B50" s="92" t="s">
        <v>142</v>
      </c>
      <c r="C50" s="21" t="s">
        <v>251</v>
      </c>
      <c r="D50" s="22">
        <f>D51</f>
        <v>12100</v>
      </c>
      <c r="E50" s="22" t="str">
        <f>E51</f>
        <v>-</v>
      </c>
    </row>
    <row r="51" spans="1:5" ht="33.75" customHeight="1">
      <c r="A51" s="147" t="s">
        <v>49</v>
      </c>
      <c r="B51" s="92" t="s">
        <v>142</v>
      </c>
      <c r="C51" s="21" t="s">
        <v>252</v>
      </c>
      <c r="D51" s="22">
        <f>D52</f>
        <v>12100</v>
      </c>
      <c r="E51" s="22" t="str">
        <f>E52</f>
        <v>-</v>
      </c>
    </row>
    <row r="52" spans="1:5" ht="57.75" customHeight="1">
      <c r="A52" s="147" t="s">
        <v>50</v>
      </c>
      <c r="B52" s="92" t="s">
        <v>142</v>
      </c>
      <c r="C52" s="21" t="s">
        <v>253</v>
      </c>
      <c r="D52" s="22">
        <v>12100</v>
      </c>
      <c r="E52" s="23" t="s">
        <v>81</v>
      </c>
    </row>
    <row r="53" spans="1:5" ht="57" hidden="1" customHeight="1">
      <c r="A53" s="147"/>
      <c r="B53" s="92"/>
      <c r="C53" s="21"/>
      <c r="D53" s="22"/>
      <c r="E53" s="22"/>
    </row>
    <row r="54" spans="1:5" ht="66" hidden="1" customHeight="1">
      <c r="A54" s="147"/>
      <c r="B54" s="92"/>
      <c r="C54" s="21"/>
      <c r="D54" s="22"/>
      <c r="E54" s="22"/>
    </row>
    <row r="55" spans="1:5" ht="72.75" hidden="1" customHeight="1">
      <c r="A55" s="147"/>
      <c r="B55" s="92"/>
      <c r="C55" s="21"/>
      <c r="D55" s="22"/>
      <c r="E55" s="22"/>
    </row>
    <row r="56" spans="1:5" ht="71.25" hidden="1" customHeight="1">
      <c r="A56" s="147"/>
      <c r="B56" s="92"/>
      <c r="C56" s="21"/>
      <c r="D56" s="22"/>
      <c r="E56" s="23"/>
    </row>
    <row r="57" spans="1:5" ht="34.5" customHeight="1">
      <c r="A57" s="147" t="s">
        <v>61</v>
      </c>
      <c r="B57" s="92" t="s">
        <v>142</v>
      </c>
      <c r="C57" s="21" t="s">
        <v>254</v>
      </c>
      <c r="D57" s="22">
        <f>D58</f>
        <v>1071900</v>
      </c>
      <c r="E57" s="22" t="s">
        <v>81</v>
      </c>
    </row>
    <row r="58" spans="1:5" ht="72" customHeight="1">
      <c r="A58" s="147" t="s">
        <v>44</v>
      </c>
      <c r="B58" s="92" t="s">
        <v>142</v>
      </c>
      <c r="C58" s="21" t="s">
        <v>255</v>
      </c>
      <c r="D58" s="22">
        <f t="shared" ref="D58:E59" si="0">D59</f>
        <v>1071900</v>
      </c>
      <c r="E58" s="22" t="str">
        <f t="shared" si="0"/>
        <v>-</v>
      </c>
    </row>
    <row r="59" spans="1:5" ht="57.75" customHeight="1">
      <c r="A59" s="147" t="s">
        <v>45</v>
      </c>
      <c r="B59" s="92" t="s">
        <v>142</v>
      </c>
      <c r="C59" s="21" t="s">
        <v>256</v>
      </c>
      <c r="D59" s="22">
        <f t="shared" si="0"/>
        <v>1071900</v>
      </c>
      <c r="E59" s="22" t="str">
        <f t="shared" si="0"/>
        <v>-</v>
      </c>
    </row>
    <row r="60" spans="1:5" ht="34.5" customHeight="1">
      <c r="A60" s="147" t="s">
        <v>46</v>
      </c>
      <c r="B60" s="92" t="s">
        <v>142</v>
      </c>
      <c r="C60" s="21" t="s">
        <v>257</v>
      </c>
      <c r="D60" s="22">
        <v>1071900</v>
      </c>
      <c r="E60" s="23" t="s">
        <v>81</v>
      </c>
    </row>
    <row r="61" spans="1:5" ht="45.75" hidden="1" customHeight="1">
      <c r="A61" s="147"/>
      <c r="B61" s="92"/>
      <c r="C61" s="21"/>
      <c r="D61" s="22"/>
      <c r="E61" s="22"/>
    </row>
    <row r="62" spans="1:5" ht="15.75" hidden="1" customHeight="1">
      <c r="A62" s="147"/>
      <c r="B62" s="92"/>
      <c r="C62" s="21"/>
      <c r="D62" s="22"/>
      <c r="E62" s="22"/>
    </row>
    <row r="63" spans="1:5" ht="38.25" hidden="1" customHeight="1">
      <c r="A63" s="147"/>
      <c r="B63" s="92"/>
      <c r="C63" s="21"/>
      <c r="D63" s="22"/>
      <c r="E63" s="23"/>
    </row>
    <row r="64" spans="1:5" ht="24.75" customHeight="1">
      <c r="A64" s="147" t="s">
        <v>47</v>
      </c>
      <c r="B64" s="92" t="s">
        <v>142</v>
      </c>
      <c r="C64" s="21" t="s">
        <v>258</v>
      </c>
      <c r="D64" s="22">
        <f t="shared" ref="D64:E66" si="1">D65</f>
        <v>2500</v>
      </c>
      <c r="E64" s="22" t="str">
        <f t="shared" si="1"/>
        <v>-</v>
      </c>
    </row>
    <row r="65" spans="1:5" ht="46.5" customHeight="1">
      <c r="A65" s="147" t="s">
        <v>287</v>
      </c>
      <c r="B65" s="92" t="s">
        <v>142</v>
      </c>
      <c r="C65" s="21" t="s">
        <v>259</v>
      </c>
      <c r="D65" s="22">
        <f t="shared" si="1"/>
        <v>2500</v>
      </c>
      <c r="E65" s="22" t="str">
        <f t="shared" si="1"/>
        <v>-</v>
      </c>
    </row>
    <row r="66" spans="1:5" ht="24" customHeight="1">
      <c r="A66" s="147" t="s">
        <v>283</v>
      </c>
      <c r="B66" s="92" t="s">
        <v>142</v>
      </c>
      <c r="C66" s="21" t="s">
        <v>260</v>
      </c>
      <c r="D66" s="22">
        <f t="shared" si="1"/>
        <v>2500</v>
      </c>
      <c r="E66" s="22" t="str">
        <f t="shared" si="1"/>
        <v>-</v>
      </c>
    </row>
    <row r="67" spans="1:5" ht="36" customHeight="1">
      <c r="A67" s="147" t="s">
        <v>282</v>
      </c>
      <c r="B67" s="92" t="s">
        <v>142</v>
      </c>
      <c r="C67" s="21" t="s">
        <v>261</v>
      </c>
      <c r="D67" s="22">
        <v>2500</v>
      </c>
      <c r="E67" s="23" t="s">
        <v>81</v>
      </c>
    </row>
    <row r="68" spans="1:5" ht="12.75" customHeight="1">
      <c r="A68" s="147" t="s">
        <v>143</v>
      </c>
      <c r="B68" s="92" t="s">
        <v>142</v>
      </c>
      <c r="C68" s="21" t="s">
        <v>262</v>
      </c>
      <c r="D68" s="22">
        <f>D71</f>
        <v>2500</v>
      </c>
      <c r="E68" s="22">
        <f>E69</f>
        <v>300</v>
      </c>
    </row>
    <row r="69" spans="1:5" ht="36" customHeight="1">
      <c r="A69" s="147" t="s">
        <v>147</v>
      </c>
      <c r="B69" s="92" t="s">
        <v>142</v>
      </c>
      <c r="C69" s="21" t="s">
        <v>263</v>
      </c>
      <c r="D69" s="22" t="str">
        <f>D70</f>
        <v>-</v>
      </c>
      <c r="E69" s="22">
        <f>E70</f>
        <v>300</v>
      </c>
    </row>
    <row r="70" spans="1:5" ht="51" customHeight="1">
      <c r="A70" s="147" t="s">
        <v>148</v>
      </c>
      <c r="B70" s="92" t="s">
        <v>142</v>
      </c>
      <c r="C70" s="21" t="s">
        <v>264</v>
      </c>
      <c r="D70" s="22" t="s">
        <v>81</v>
      </c>
      <c r="E70" s="22">
        <v>300</v>
      </c>
    </row>
    <row r="71" spans="1:5" ht="24.75" customHeight="1">
      <c r="A71" s="147" t="s">
        <v>145</v>
      </c>
      <c r="B71" s="92" t="s">
        <v>142</v>
      </c>
      <c r="C71" s="21" t="s">
        <v>265</v>
      </c>
      <c r="D71" s="22">
        <f>D72</f>
        <v>2500</v>
      </c>
      <c r="E71" s="22" t="str">
        <f>E72</f>
        <v>-</v>
      </c>
    </row>
    <row r="72" spans="1:5" ht="35.25" customHeight="1">
      <c r="A72" s="147" t="s">
        <v>144</v>
      </c>
      <c r="B72" s="92" t="s">
        <v>142</v>
      </c>
      <c r="C72" s="21" t="s">
        <v>266</v>
      </c>
      <c r="D72" s="22">
        <v>2500</v>
      </c>
      <c r="E72" s="23" t="s">
        <v>81</v>
      </c>
    </row>
    <row r="73" spans="1:5" ht="15.75" customHeight="1">
      <c r="A73" s="147" t="s">
        <v>51</v>
      </c>
      <c r="B73" s="92" t="s">
        <v>142</v>
      </c>
      <c r="C73" s="21" t="s">
        <v>267</v>
      </c>
      <c r="D73" s="22">
        <f>D74</f>
        <v>654200</v>
      </c>
      <c r="E73" s="22">
        <f>E74</f>
        <v>254000</v>
      </c>
    </row>
    <row r="74" spans="1:5" ht="36.75" customHeight="1">
      <c r="A74" s="147" t="s">
        <v>52</v>
      </c>
      <c r="B74" s="92" t="s">
        <v>142</v>
      </c>
      <c r="C74" s="21" t="s">
        <v>268</v>
      </c>
      <c r="D74" s="22">
        <f>D75+D78+D83</f>
        <v>654200</v>
      </c>
      <c r="E74" s="22">
        <f>E75</f>
        <v>254000</v>
      </c>
    </row>
    <row r="75" spans="1:5" ht="26.25" customHeight="1">
      <c r="A75" s="147" t="s">
        <v>169</v>
      </c>
      <c r="B75" s="92" t="s">
        <v>142</v>
      </c>
      <c r="C75" s="21" t="s">
        <v>269</v>
      </c>
      <c r="D75" s="22">
        <f>D76</f>
        <v>254000</v>
      </c>
      <c r="E75" s="22">
        <f>E76</f>
        <v>254000</v>
      </c>
    </row>
    <row r="76" spans="1:5" ht="14.25" customHeight="1">
      <c r="A76" s="147" t="s">
        <v>170</v>
      </c>
      <c r="B76" s="92" t="s">
        <v>142</v>
      </c>
      <c r="C76" s="21" t="s">
        <v>270</v>
      </c>
      <c r="D76" s="22">
        <f>D77</f>
        <v>254000</v>
      </c>
      <c r="E76" s="22">
        <f>E77</f>
        <v>254000</v>
      </c>
    </row>
    <row r="77" spans="1:5" ht="27" customHeight="1">
      <c r="A77" s="147" t="s">
        <v>171</v>
      </c>
      <c r="B77" s="92" t="s">
        <v>142</v>
      </c>
      <c r="C77" s="21" t="s">
        <v>271</v>
      </c>
      <c r="D77" s="22">
        <v>254000</v>
      </c>
      <c r="E77" s="23">
        <v>254000</v>
      </c>
    </row>
    <row r="78" spans="1:5" ht="25.5" customHeight="1">
      <c r="A78" s="147" t="s">
        <v>53</v>
      </c>
      <c r="B78" s="92" t="s">
        <v>142</v>
      </c>
      <c r="C78" s="21" t="s">
        <v>272</v>
      </c>
      <c r="D78" s="22">
        <f>D79+D81</f>
        <v>154600</v>
      </c>
      <c r="E78" s="22" t="s">
        <v>81</v>
      </c>
    </row>
    <row r="79" spans="1:5" ht="37.5" customHeight="1">
      <c r="A79" s="147" t="s">
        <v>54</v>
      </c>
      <c r="B79" s="92" t="s">
        <v>142</v>
      </c>
      <c r="C79" s="21" t="s">
        <v>273</v>
      </c>
      <c r="D79" s="22">
        <f>D80</f>
        <v>154400</v>
      </c>
      <c r="E79" s="22" t="str">
        <f>E80</f>
        <v>-</v>
      </c>
    </row>
    <row r="80" spans="1:5" ht="35.25" customHeight="1">
      <c r="A80" s="147" t="s">
        <v>55</v>
      </c>
      <c r="B80" s="92" t="s">
        <v>142</v>
      </c>
      <c r="C80" s="21" t="s">
        <v>274</v>
      </c>
      <c r="D80" s="22">
        <v>154400</v>
      </c>
      <c r="E80" s="23" t="s">
        <v>81</v>
      </c>
    </row>
    <row r="81" spans="1:5" ht="35.25" customHeight="1">
      <c r="A81" s="147" t="s">
        <v>56</v>
      </c>
      <c r="B81" s="92" t="s">
        <v>142</v>
      </c>
      <c r="C81" s="21" t="s">
        <v>275</v>
      </c>
      <c r="D81" s="22">
        <f>D82</f>
        <v>200</v>
      </c>
      <c r="E81" s="22" t="str">
        <f>E82</f>
        <v>-</v>
      </c>
    </row>
    <row r="82" spans="1:5" ht="33.75">
      <c r="A82" s="147" t="s">
        <v>57</v>
      </c>
      <c r="B82" s="92" t="s">
        <v>142</v>
      </c>
      <c r="C82" s="21" t="s">
        <v>276</v>
      </c>
      <c r="D82" s="22">
        <v>200</v>
      </c>
      <c r="E82" s="23" t="s">
        <v>81</v>
      </c>
    </row>
    <row r="83" spans="1:5" ht="11.25" customHeight="1">
      <c r="A83" s="147" t="s">
        <v>58</v>
      </c>
      <c r="B83" s="92" t="s">
        <v>142</v>
      </c>
      <c r="C83" s="21" t="s">
        <v>277</v>
      </c>
      <c r="D83" s="22">
        <f>D84</f>
        <v>245600</v>
      </c>
      <c r="E83" s="22" t="str">
        <f>E84</f>
        <v>-</v>
      </c>
    </row>
    <row r="84" spans="1:5" ht="22.5">
      <c r="A84" s="147" t="s">
        <v>59</v>
      </c>
      <c r="B84" s="92" t="s">
        <v>142</v>
      </c>
      <c r="C84" s="21" t="s">
        <v>278</v>
      </c>
      <c r="D84" s="22">
        <f>D85</f>
        <v>245600</v>
      </c>
      <c r="E84" s="22" t="str">
        <f>E85</f>
        <v>-</v>
      </c>
    </row>
    <row r="85" spans="1:5" ht="22.5">
      <c r="A85" s="148" t="s">
        <v>60</v>
      </c>
      <c r="B85" s="92" t="s">
        <v>142</v>
      </c>
      <c r="C85" s="21" t="s">
        <v>279</v>
      </c>
      <c r="D85" s="22">
        <v>245600</v>
      </c>
      <c r="E85" s="23" t="s">
        <v>81</v>
      </c>
    </row>
    <row r="86" spans="1:5">
      <c r="A86" s="26"/>
      <c r="B86" s="27"/>
      <c r="C86" s="27"/>
      <c r="D86" s="28"/>
      <c r="E86" s="27"/>
    </row>
    <row r="87" spans="1:5" ht="10.5" customHeight="1">
      <c r="A87" s="27"/>
      <c r="B87" s="27"/>
      <c r="C87" s="27"/>
      <c r="D87" s="28"/>
      <c r="E87" s="28"/>
    </row>
    <row r="88" spans="1:5" ht="10.5" customHeight="1">
      <c r="A88" s="27"/>
      <c r="B88" s="27"/>
      <c r="C88" s="27"/>
      <c r="D88" s="28"/>
      <c r="E88" s="28"/>
    </row>
    <row r="89" spans="1:5" ht="9.75" customHeight="1">
      <c r="A89" s="65"/>
      <c r="B89" s="65"/>
      <c r="C89" s="65"/>
      <c r="D89" s="28"/>
      <c r="E89" s="28"/>
    </row>
    <row r="90" spans="1:5" ht="31.5" customHeight="1">
      <c r="A90" s="33"/>
      <c r="B90" s="34"/>
      <c r="C90" s="34"/>
      <c r="D90" s="66"/>
      <c r="E90" s="67"/>
    </row>
    <row r="91" spans="1:5" ht="29.25" customHeight="1">
      <c r="A91" s="35"/>
      <c r="B91" s="34"/>
      <c r="C91" s="24"/>
      <c r="D91" s="24"/>
      <c r="E91" s="24"/>
    </row>
    <row r="92" spans="1:5" ht="27" customHeight="1">
      <c r="A92" s="35"/>
      <c r="B92" s="34"/>
      <c r="C92" s="24"/>
      <c r="D92" s="24"/>
      <c r="E92" s="24"/>
    </row>
    <row r="93" spans="1:5" ht="26.25" customHeight="1">
      <c r="A93" s="33"/>
      <c r="B93" s="24"/>
      <c r="C93" s="68"/>
      <c r="D93" s="66"/>
      <c r="E93" s="67"/>
    </row>
    <row r="94" spans="1:5" ht="25.5" customHeight="1">
      <c r="A94" s="33"/>
      <c r="B94" s="24"/>
      <c r="C94" s="68"/>
      <c r="D94" s="66"/>
      <c r="E94" s="67"/>
    </row>
    <row r="95" spans="1:5" ht="25.5" customHeight="1">
      <c r="A95" s="33"/>
      <c r="B95" s="24"/>
      <c r="C95" s="68"/>
      <c r="D95" s="66"/>
      <c r="E95" s="67"/>
    </row>
    <row r="96" spans="1:5" ht="27.75" customHeight="1">
      <c r="A96" s="33"/>
      <c r="B96" s="24"/>
      <c r="C96" s="68"/>
      <c r="D96" s="66"/>
      <c r="E96" s="67"/>
    </row>
    <row r="97" spans="1:5" ht="36.75" customHeight="1">
      <c r="A97" s="33"/>
      <c r="B97" s="24"/>
      <c r="C97" s="68"/>
      <c r="D97" s="66"/>
      <c r="E97" s="67"/>
    </row>
    <row r="98" spans="1:5" ht="39" customHeight="1">
      <c r="A98" s="33"/>
      <c r="B98" s="24"/>
      <c r="C98" s="68"/>
      <c r="D98" s="66"/>
      <c r="E98" s="67"/>
    </row>
    <row r="99" spans="1:5" ht="27.75" customHeight="1">
      <c r="A99" s="33"/>
      <c r="B99" s="24"/>
      <c r="C99" s="68"/>
      <c r="D99" s="66"/>
      <c r="E99" s="67"/>
    </row>
    <row r="100" spans="1:5" ht="32.25" customHeight="1">
      <c r="A100" s="33"/>
      <c r="B100" s="24"/>
      <c r="C100" s="68"/>
      <c r="D100" s="66"/>
      <c r="E100" s="67"/>
    </row>
    <row r="101" spans="1:5" ht="36" customHeight="1">
      <c r="A101" s="33"/>
      <c r="B101" s="24"/>
      <c r="C101" s="68"/>
      <c r="D101" s="66"/>
      <c r="E101" s="67"/>
    </row>
    <row r="102" spans="1:5" ht="41.25" customHeight="1">
      <c r="A102" s="33"/>
      <c r="B102" s="24"/>
      <c r="C102" s="68"/>
      <c r="D102" s="66"/>
      <c r="E102" s="67"/>
    </row>
    <row r="103" spans="1:5" ht="12.75" customHeight="1">
      <c r="A103" s="33"/>
      <c r="B103" s="24"/>
      <c r="C103" s="24"/>
      <c r="D103" s="24"/>
      <c r="E103" s="24"/>
    </row>
    <row r="104" spans="1:5" ht="12.75" customHeight="1">
      <c r="A104" s="33"/>
      <c r="B104" s="24"/>
      <c r="C104" s="24"/>
      <c r="D104" s="24"/>
      <c r="E104" s="24"/>
    </row>
    <row r="105" spans="1:5" ht="12.75" customHeight="1">
      <c r="A105" s="26"/>
      <c r="B105" s="34"/>
      <c r="C105" s="24"/>
      <c r="D105" s="24"/>
      <c r="E105" s="24"/>
    </row>
    <row r="106" spans="1:5" ht="9" customHeight="1">
      <c r="A106" s="26"/>
      <c r="B106" s="34"/>
      <c r="C106" s="24"/>
      <c r="D106" s="24"/>
      <c r="E106" s="24"/>
    </row>
    <row r="107" spans="1:5" ht="20.25" customHeight="1">
      <c r="A107" s="26"/>
      <c r="B107" s="34"/>
      <c r="C107" s="24"/>
      <c r="D107" s="24"/>
      <c r="E107" s="24"/>
    </row>
    <row r="108" spans="1:5" ht="10.5" customHeight="1">
      <c r="A108" s="26"/>
      <c r="B108" s="34"/>
      <c r="C108" s="24"/>
      <c r="D108" s="24"/>
      <c r="E108" s="24"/>
    </row>
    <row r="109" spans="1:5" ht="24.75" customHeight="1">
      <c r="A109" s="26"/>
      <c r="B109" s="34"/>
      <c r="C109" s="24"/>
      <c r="D109" s="24"/>
      <c r="E109" s="24"/>
    </row>
    <row r="110" spans="1:5" ht="8.25" customHeight="1">
      <c r="A110" s="26"/>
      <c r="B110" s="34"/>
      <c r="C110" s="24"/>
      <c r="D110" s="24"/>
      <c r="E110" s="24"/>
    </row>
    <row r="111" spans="1:5" ht="6.75" customHeight="1">
      <c r="A111" s="26"/>
      <c r="B111" s="34"/>
      <c r="C111" s="24"/>
      <c r="D111" s="24"/>
      <c r="E111" s="24"/>
    </row>
    <row r="112" spans="1:5" ht="12.75" customHeight="1">
      <c r="A112" s="26"/>
      <c r="B112" s="34"/>
      <c r="C112" s="24"/>
      <c r="D112" s="24"/>
      <c r="E112" s="24"/>
    </row>
    <row r="113" spans="1:5" ht="12.75" customHeight="1">
      <c r="A113" s="35"/>
      <c r="B113" s="34"/>
      <c r="C113" s="24"/>
      <c r="D113" s="24"/>
      <c r="E113" s="24"/>
    </row>
    <row r="114" spans="1:5" ht="12.75" customHeight="1">
      <c r="A114" s="35"/>
      <c r="B114" s="34"/>
      <c r="C114" s="24"/>
      <c r="D114" s="24"/>
      <c r="E114" s="24"/>
    </row>
    <row r="115" spans="1:5" ht="12.75" customHeight="1">
      <c r="A115" s="35"/>
      <c r="B115" s="34"/>
      <c r="C115" s="24"/>
      <c r="D115" s="24"/>
      <c r="E115" s="24"/>
    </row>
    <row r="116" spans="1:5" ht="12.75" customHeight="1">
      <c r="A116" s="35"/>
      <c r="B116" s="34"/>
      <c r="C116" s="24"/>
      <c r="D116" s="24"/>
      <c r="E116" s="24"/>
    </row>
    <row r="117" spans="1:5" ht="22.5" customHeight="1">
      <c r="A117" s="35"/>
      <c r="B117" s="34"/>
      <c r="C117" s="24"/>
      <c r="D117" s="24"/>
      <c r="E117" s="24"/>
    </row>
    <row r="118" spans="1:5" ht="11.25" customHeight="1">
      <c r="C118" s="26"/>
      <c r="D118" s="25"/>
    </row>
    <row r="119" spans="1:5" ht="11.25" customHeight="1">
      <c r="C119" s="26"/>
      <c r="D119" s="25"/>
    </row>
    <row r="120" spans="1:5" ht="11.25" customHeight="1">
      <c r="C120" s="26"/>
      <c r="D120" s="25"/>
    </row>
    <row r="121" spans="1:5" ht="11.25" customHeight="1">
      <c r="C121" s="26"/>
      <c r="D121" s="25"/>
    </row>
    <row r="122" spans="1:5" ht="11.25" customHeight="1">
      <c r="C122" s="26"/>
      <c r="D122" s="25"/>
    </row>
    <row r="123" spans="1:5" ht="11.25" customHeight="1">
      <c r="C123" s="26"/>
      <c r="D123" s="25"/>
    </row>
    <row r="124" spans="1:5" ht="11.25" customHeight="1">
      <c r="C124" s="26"/>
      <c r="D124" s="25"/>
    </row>
    <row r="125" spans="1:5" ht="11.25" customHeight="1">
      <c r="C125" s="26"/>
      <c r="D125" s="25"/>
    </row>
    <row r="126" spans="1:5" ht="11.25" customHeight="1">
      <c r="C126" s="26"/>
      <c r="D126" s="25"/>
    </row>
    <row r="127" spans="1:5" ht="11.25" customHeight="1">
      <c r="C127" s="26"/>
      <c r="D127" s="25"/>
    </row>
    <row r="128" spans="1:5" ht="11.25" customHeight="1">
      <c r="C128" s="26"/>
      <c r="D128" s="25"/>
    </row>
    <row r="129" spans="1:4" ht="11.25" customHeight="1">
      <c r="C129" s="26"/>
      <c r="D129" s="25"/>
    </row>
    <row r="130" spans="1:4" ht="11.25" customHeight="1">
      <c r="C130" s="26"/>
      <c r="D130" s="25"/>
    </row>
    <row r="131" spans="1:4" ht="11.25" customHeight="1">
      <c r="C131" s="26"/>
      <c r="D131" s="25"/>
    </row>
    <row r="132" spans="1:4" ht="11.25" customHeight="1">
      <c r="C132" s="26"/>
      <c r="D132" s="25"/>
    </row>
    <row r="133" spans="1:4" ht="11.25" customHeight="1">
      <c r="C133" s="26"/>
      <c r="D133" s="25"/>
    </row>
    <row r="134" spans="1:4" ht="11.25" customHeight="1">
      <c r="C134" s="26"/>
      <c r="D134" s="25"/>
    </row>
    <row r="135" spans="1:4" ht="11.25" customHeight="1">
      <c r="C135" s="26"/>
      <c r="D135" s="25"/>
    </row>
    <row r="136" spans="1:4" ht="11.25" customHeight="1">
      <c r="C136" s="26"/>
      <c r="D136" s="25"/>
    </row>
    <row r="137" spans="1:4" ht="11.25" customHeight="1">
      <c r="C137" s="26"/>
      <c r="D137" s="25"/>
    </row>
    <row r="138" spans="1:4" ht="23.25" customHeight="1"/>
    <row r="139" spans="1:4" ht="9.9499999999999993" customHeight="1"/>
    <row r="140" spans="1:4" ht="12.75" customHeight="1">
      <c r="A140" s="26"/>
      <c r="B140" s="26"/>
      <c r="C140" s="27"/>
    </row>
  </sheetData>
  <mergeCells count="6">
    <mergeCell ref="E16:E17"/>
    <mergeCell ref="A7:C7"/>
    <mergeCell ref="A2:C2"/>
    <mergeCell ref="B16:B17"/>
    <mergeCell ref="C16:C17"/>
    <mergeCell ref="D16:D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55"/>
  <sheetViews>
    <sheetView showGridLines="0" view="pageBreakPreview" topLeftCell="A46" zoomScale="130" zoomScaleSheetLayoutView="130" workbookViewId="0">
      <selection activeCell="F55" sqref="F55"/>
    </sheetView>
  </sheetViews>
  <sheetFormatPr defaultColWidth="8.7109375" defaultRowHeight="11.25"/>
  <cols>
    <col min="1" max="1" width="22.140625" style="36" customWidth="1"/>
    <col min="2" max="2" width="3.42578125" style="36" customWidth="1"/>
    <col min="3" max="3" width="19.7109375" style="36" customWidth="1"/>
    <col min="4" max="4" width="9.7109375" style="36" customWidth="1"/>
    <col min="5" max="6" width="10.7109375" style="36" customWidth="1"/>
    <col min="7" max="7" width="12" style="36" customWidth="1"/>
    <col min="8" max="16384" width="8.7109375" style="36"/>
  </cols>
  <sheetData>
    <row r="1" spans="1:7" ht="14.25" customHeight="1">
      <c r="A1" s="126" t="s">
        <v>15</v>
      </c>
      <c r="B1" s="126"/>
      <c r="C1" s="126"/>
      <c r="D1" s="126"/>
      <c r="E1" s="126"/>
      <c r="F1" s="126"/>
      <c r="G1" s="126"/>
    </row>
    <row r="2" spans="1:7" ht="9" customHeight="1">
      <c r="A2" s="26"/>
      <c r="B2" s="26"/>
      <c r="C2" s="47"/>
      <c r="D2" s="25"/>
      <c r="E2" s="25"/>
      <c r="F2" s="25"/>
      <c r="G2" s="25"/>
    </row>
    <row r="3" spans="1:7" ht="13.5" customHeight="1">
      <c r="A3" s="128" t="s">
        <v>82</v>
      </c>
      <c r="B3" s="128" t="s">
        <v>83</v>
      </c>
      <c r="C3" s="128" t="s">
        <v>84</v>
      </c>
      <c r="D3" s="128" t="s">
        <v>85</v>
      </c>
      <c r="E3" s="128" t="s">
        <v>14</v>
      </c>
      <c r="F3" s="128"/>
      <c r="G3" s="128"/>
    </row>
    <row r="4" spans="1:7" ht="40.5" customHeight="1">
      <c r="A4" s="128"/>
      <c r="B4" s="128"/>
      <c r="C4" s="128"/>
      <c r="D4" s="128"/>
      <c r="E4" s="44" t="s">
        <v>113</v>
      </c>
      <c r="F4" s="44" t="s">
        <v>138</v>
      </c>
      <c r="G4" s="44" t="s">
        <v>139</v>
      </c>
    </row>
    <row r="5" spans="1:7">
      <c r="A5" s="44">
        <v>1</v>
      </c>
      <c r="B5" s="75">
        <v>2</v>
      </c>
      <c r="C5" s="75">
        <v>3</v>
      </c>
      <c r="D5" s="75">
        <v>4</v>
      </c>
      <c r="E5" s="75">
        <v>5</v>
      </c>
      <c r="F5" s="45">
        <v>6</v>
      </c>
      <c r="G5" s="45">
        <v>7</v>
      </c>
    </row>
    <row r="6" spans="1:7" ht="13.5" customHeight="1">
      <c r="A6" s="87" t="s">
        <v>86</v>
      </c>
      <c r="B6" s="129">
        <v>200</v>
      </c>
      <c r="C6" s="129" t="s">
        <v>18</v>
      </c>
      <c r="D6" s="130">
        <f>SUM(D8:D54)</f>
        <v>9308300</v>
      </c>
      <c r="E6" s="130">
        <f>SUM(E8:E54)</f>
        <v>483605.61</v>
      </c>
      <c r="F6" s="127">
        <f>E6</f>
        <v>483605.61</v>
      </c>
      <c r="G6" s="127" t="s">
        <v>81</v>
      </c>
    </row>
    <row r="7" spans="1:7" ht="11.25" customHeight="1">
      <c r="A7" s="88" t="s">
        <v>5</v>
      </c>
      <c r="B7" s="129"/>
      <c r="C7" s="129"/>
      <c r="D7" s="130"/>
      <c r="E7" s="130"/>
      <c r="F7" s="127"/>
      <c r="G7" s="127"/>
    </row>
    <row r="8" spans="1:7" ht="14.25" customHeight="1">
      <c r="A8" s="78" t="s">
        <v>87</v>
      </c>
      <c r="B8" s="75">
        <v>200</v>
      </c>
      <c r="C8" s="46" t="s">
        <v>172</v>
      </c>
      <c r="D8" s="120">
        <v>598300</v>
      </c>
      <c r="E8" s="120">
        <v>41755.72</v>
      </c>
      <c r="F8" s="74">
        <f>E8</f>
        <v>41755.72</v>
      </c>
      <c r="G8" s="74" t="s">
        <v>81</v>
      </c>
    </row>
    <row r="9" spans="1:7" ht="23.25" customHeight="1">
      <c r="A9" s="78" t="s">
        <v>89</v>
      </c>
      <c r="B9" s="117">
        <v>200</v>
      </c>
      <c r="C9" s="46" t="s">
        <v>173</v>
      </c>
      <c r="D9" s="120">
        <v>180700</v>
      </c>
      <c r="E9" s="120">
        <v>12610</v>
      </c>
      <c r="F9" s="74">
        <f>E9</f>
        <v>12610</v>
      </c>
      <c r="G9" s="74" t="s">
        <v>81</v>
      </c>
    </row>
    <row r="10" spans="1:7" ht="14.25" customHeight="1">
      <c r="A10" s="78" t="s">
        <v>88</v>
      </c>
      <c r="B10" s="117">
        <v>200</v>
      </c>
      <c r="C10" s="46" t="s">
        <v>174</v>
      </c>
      <c r="D10" s="120">
        <v>20500</v>
      </c>
      <c r="E10" s="120" t="s">
        <v>81</v>
      </c>
      <c r="F10" s="91" t="str">
        <f t="shared" ref="F10:F54" si="0">E10</f>
        <v>-</v>
      </c>
      <c r="G10" s="74" t="s">
        <v>81</v>
      </c>
    </row>
    <row r="11" spans="1:7" ht="23.25" customHeight="1">
      <c r="A11" s="79" t="s">
        <v>89</v>
      </c>
      <c r="B11" s="117">
        <v>200</v>
      </c>
      <c r="C11" s="46" t="s">
        <v>175</v>
      </c>
      <c r="D11" s="120">
        <v>6200</v>
      </c>
      <c r="E11" s="120" t="s">
        <v>81</v>
      </c>
      <c r="F11" s="91" t="str">
        <f t="shared" si="0"/>
        <v>-</v>
      </c>
      <c r="G11" s="74" t="s">
        <v>81</v>
      </c>
    </row>
    <row r="12" spans="1:7" ht="15" customHeight="1">
      <c r="A12" s="78" t="s">
        <v>87</v>
      </c>
      <c r="B12" s="117">
        <v>200</v>
      </c>
      <c r="C12" s="46" t="s">
        <v>176</v>
      </c>
      <c r="D12" s="120">
        <v>2156400</v>
      </c>
      <c r="E12" s="120">
        <v>137688.57999999999</v>
      </c>
      <c r="F12" s="91">
        <f t="shared" si="0"/>
        <v>137688.57999999999</v>
      </c>
      <c r="G12" s="74" t="s">
        <v>81</v>
      </c>
    </row>
    <row r="13" spans="1:7" ht="24.75" customHeight="1">
      <c r="A13" s="78" t="s">
        <v>89</v>
      </c>
      <c r="B13" s="117">
        <v>200</v>
      </c>
      <c r="C13" s="46" t="s">
        <v>177</v>
      </c>
      <c r="D13" s="120">
        <v>651300</v>
      </c>
      <c r="E13" s="120">
        <v>46133.71</v>
      </c>
      <c r="F13" s="91">
        <f t="shared" si="0"/>
        <v>46133.71</v>
      </c>
      <c r="G13" s="74" t="s">
        <v>81</v>
      </c>
    </row>
    <row r="14" spans="1:7" ht="12.75" customHeight="1">
      <c r="A14" s="78" t="s">
        <v>88</v>
      </c>
      <c r="B14" s="117">
        <v>200</v>
      </c>
      <c r="C14" s="46" t="s">
        <v>178</v>
      </c>
      <c r="D14" s="120">
        <v>63000</v>
      </c>
      <c r="E14" s="120" t="s">
        <v>81</v>
      </c>
      <c r="F14" s="91" t="str">
        <f t="shared" si="0"/>
        <v>-</v>
      </c>
      <c r="G14" s="74" t="s">
        <v>81</v>
      </c>
    </row>
    <row r="15" spans="1:7" ht="24" customHeight="1">
      <c r="A15" s="78" t="s">
        <v>89</v>
      </c>
      <c r="B15" s="117">
        <v>200</v>
      </c>
      <c r="C15" s="46" t="s">
        <v>179</v>
      </c>
      <c r="D15" s="120">
        <v>19100</v>
      </c>
      <c r="E15" s="120" t="s">
        <v>81</v>
      </c>
      <c r="F15" s="91" t="str">
        <f t="shared" si="0"/>
        <v>-</v>
      </c>
      <c r="G15" s="86" t="s">
        <v>81</v>
      </c>
    </row>
    <row r="16" spans="1:7" ht="15.75" customHeight="1">
      <c r="A16" s="78" t="s">
        <v>90</v>
      </c>
      <c r="B16" s="117">
        <v>200</v>
      </c>
      <c r="C16" s="46" t="s">
        <v>180</v>
      </c>
      <c r="D16" s="120">
        <v>58200</v>
      </c>
      <c r="E16" s="120" t="s">
        <v>81</v>
      </c>
      <c r="F16" s="91" t="str">
        <f t="shared" si="0"/>
        <v>-</v>
      </c>
      <c r="G16" s="86" t="s">
        <v>81</v>
      </c>
    </row>
    <row r="17" spans="1:7" ht="24" customHeight="1">
      <c r="A17" s="78" t="s">
        <v>93</v>
      </c>
      <c r="B17" s="117">
        <v>200</v>
      </c>
      <c r="C17" s="46" t="s">
        <v>181</v>
      </c>
      <c r="D17" s="120">
        <v>10000</v>
      </c>
      <c r="E17" s="120">
        <v>2210</v>
      </c>
      <c r="F17" s="91">
        <f t="shared" si="0"/>
        <v>2210</v>
      </c>
      <c r="G17" s="86" t="s">
        <v>81</v>
      </c>
    </row>
    <row r="18" spans="1:7" ht="15.75" customHeight="1">
      <c r="A18" s="78" t="s">
        <v>94</v>
      </c>
      <c r="B18" s="117">
        <v>200</v>
      </c>
      <c r="C18" s="46" t="s">
        <v>182</v>
      </c>
      <c r="D18" s="120">
        <v>71800</v>
      </c>
      <c r="E18" s="120">
        <v>2000</v>
      </c>
      <c r="F18" s="91">
        <f t="shared" si="0"/>
        <v>2000</v>
      </c>
      <c r="G18" s="74" t="s">
        <v>81</v>
      </c>
    </row>
    <row r="19" spans="1:7" ht="23.25" customHeight="1">
      <c r="A19" s="78" t="s">
        <v>96</v>
      </c>
      <c r="B19" s="117">
        <v>200</v>
      </c>
      <c r="C19" s="46" t="s">
        <v>183</v>
      </c>
      <c r="D19" s="120">
        <v>10000</v>
      </c>
      <c r="E19" s="120" t="s">
        <v>81</v>
      </c>
      <c r="F19" s="91" t="str">
        <f t="shared" si="0"/>
        <v>-</v>
      </c>
      <c r="G19" s="86" t="s">
        <v>81</v>
      </c>
    </row>
    <row r="20" spans="1:7" ht="17.25" customHeight="1">
      <c r="A20" s="78" t="s">
        <v>91</v>
      </c>
      <c r="B20" s="117">
        <v>200</v>
      </c>
      <c r="C20" s="46" t="s">
        <v>184</v>
      </c>
      <c r="D20" s="120">
        <v>66000</v>
      </c>
      <c r="E20" s="120">
        <v>1925</v>
      </c>
      <c r="F20" s="91">
        <f t="shared" si="0"/>
        <v>1925</v>
      </c>
      <c r="G20" s="86" t="s">
        <v>81</v>
      </c>
    </row>
    <row r="21" spans="1:7" ht="14.25" customHeight="1">
      <c r="A21" s="78" t="s">
        <v>92</v>
      </c>
      <c r="B21" s="117">
        <v>200</v>
      </c>
      <c r="C21" s="46" t="s">
        <v>185</v>
      </c>
      <c r="D21" s="120">
        <v>63700</v>
      </c>
      <c r="E21" s="120">
        <v>813.97</v>
      </c>
      <c r="F21" s="91">
        <f t="shared" si="0"/>
        <v>813.97</v>
      </c>
      <c r="G21" s="74" t="s">
        <v>81</v>
      </c>
    </row>
    <row r="22" spans="1:7" ht="21.75" customHeight="1">
      <c r="A22" s="78" t="s">
        <v>93</v>
      </c>
      <c r="B22" s="117">
        <v>200</v>
      </c>
      <c r="C22" s="46" t="s">
        <v>186</v>
      </c>
      <c r="D22" s="120">
        <v>14000</v>
      </c>
      <c r="E22" s="120" t="s">
        <v>81</v>
      </c>
      <c r="F22" s="91" t="str">
        <f t="shared" si="0"/>
        <v>-</v>
      </c>
      <c r="G22" s="74" t="s">
        <v>81</v>
      </c>
    </row>
    <row r="23" spans="1:7" ht="14.25" customHeight="1">
      <c r="A23" s="78" t="s">
        <v>94</v>
      </c>
      <c r="B23" s="117">
        <v>200</v>
      </c>
      <c r="C23" s="46" t="s">
        <v>187</v>
      </c>
      <c r="D23" s="120">
        <v>45500</v>
      </c>
      <c r="E23" s="120">
        <v>2039.09</v>
      </c>
      <c r="F23" s="91">
        <f t="shared" si="0"/>
        <v>2039.09</v>
      </c>
      <c r="G23" s="74" t="s">
        <v>81</v>
      </c>
    </row>
    <row r="24" spans="1:7" ht="15" customHeight="1">
      <c r="A24" s="78" t="s">
        <v>95</v>
      </c>
      <c r="B24" s="117">
        <v>200</v>
      </c>
      <c r="C24" s="46" t="s">
        <v>188</v>
      </c>
      <c r="D24" s="120">
        <v>10000</v>
      </c>
      <c r="E24" s="120" t="s">
        <v>81</v>
      </c>
      <c r="F24" s="91" t="str">
        <f t="shared" si="0"/>
        <v>-</v>
      </c>
      <c r="G24" s="74" t="s">
        <v>81</v>
      </c>
    </row>
    <row r="25" spans="1:7" ht="13.5" customHeight="1">
      <c r="A25" s="78" t="s">
        <v>96</v>
      </c>
      <c r="B25" s="117">
        <v>200</v>
      </c>
      <c r="C25" s="46" t="s">
        <v>189</v>
      </c>
      <c r="D25" s="120">
        <v>30000</v>
      </c>
      <c r="E25" s="120">
        <v>2273.79</v>
      </c>
      <c r="F25" s="91">
        <f t="shared" si="0"/>
        <v>2273.79</v>
      </c>
      <c r="G25" s="74" t="s">
        <v>81</v>
      </c>
    </row>
    <row r="26" spans="1:7" ht="36" customHeight="1">
      <c r="A26" s="82" t="s">
        <v>190</v>
      </c>
      <c r="B26" s="117">
        <v>200</v>
      </c>
      <c r="C26" s="46" t="s">
        <v>191</v>
      </c>
      <c r="D26" s="120">
        <v>52400</v>
      </c>
      <c r="E26" s="120">
        <v>4300</v>
      </c>
      <c r="F26" s="91">
        <f t="shared" si="0"/>
        <v>4300</v>
      </c>
      <c r="G26" s="74" t="s">
        <v>81</v>
      </c>
    </row>
    <row r="27" spans="1:7" ht="22.5">
      <c r="A27" s="78" t="s">
        <v>96</v>
      </c>
      <c r="B27" s="117">
        <v>200</v>
      </c>
      <c r="C27" s="46" t="s">
        <v>192</v>
      </c>
      <c r="D27" s="120">
        <v>200</v>
      </c>
      <c r="E27" s="120" t="s">
        <v>81</v>
      </c>
      <c r="F27" s="91" t="str">
        <f t="shared" si="0"/>
        <v>-</v>
      </c>
      <c r="G27" s="74" t="s">
        <v>81</v>
      </c>
    </row>
    <row r="28" spans="1:7">
      <c r="A28" s="78" t="s">
        <v>95</v>
      </c>
      <c r="B28" s="117">
        <v>200</v>
      </c>
      <c r="C28" s="46" t="s">
        <v>193</v>
      </c>
      <c r="D28" s="120">
        <v>20000</v>
      </c>
      <c r="E28" s="120" t="s">
        <v>81</v>
      </c>
      <c r="F28" s="91" t="str">
        <f>E28</f>
        <v>-</v>
      </c>
      <c r="G28" s="74" t="s">
        <v>81</v>
      </c>
    </row>
    <row r="29" spans="1:7" ht="14.25" customHeight="1">
      <c r="A29" s="78" t="s">
        <v>95</v>
      </c>
      <c r="B29" s="117">
        <v>200</v>
      </c>
      <c r="C29" s="46" t="s">
        <v>194</v>
      </c>
      <c r="D29" s="120">
        <v>53900</v>
      </c>
      <c r="E29" s="120" t="s">
        <v>81</v>
      </c>
      <c r="F29" s="91" t="str">
        <f t="shared" si="0"/>
        <v>-</v>
      </c>
      <c r="G29" s="74" t="s">
        <v>81</v>
      </c>
    </row>
    <row r="30" spans="1:7">
      <c r="A30" s="78" t="s">
        <v>94</v>
      </c>
      <c r="B30" s="117">
        <v>200</v>
      </c>
      <c r="C30" s="46" t="s">
        <v>195</v>
      </c>
      <c r="D30" s="120">
        <v>22500</v>
      </c>
      <c r="E30" s="120" t="s">
        <v>81</v>
      </c>
      <c r="F30" s="91" t="str">
        <f t="shared" si="0"/>
        <v>-</v>
      </c>
      <c r="G30" s="74"/>
    </row>
    <row r="31" spans="1:7">
      <c r="A31" s="78" t="s">
        <v>94</v>
      </c>
      <c r="B31" s="117">
        <v>200</v>
      </c>
      <c r="C31" s="46" t="s">
        <v>196</v>
      </c>
      <c r="D31" s="120">
        <v>60000</v>
      </c>
      <c r="E31" s="120">
        <v>11424</v>
      </c>
      <c r="F31" s="91">
        <f t="shared" si="0"/>
        <v>11424</v>
      </c>
      <c r="G31" s="74" t="s">
        <v>81</v>
      </c>
    </row>
    <row r="32" spans="1:7">
      <c r="A32" s="78" t="s">
        <v>87</v>
      </c>
      <c r="B32" s="117">
        <v>200</v>
      </c>
      <c r="C32" s="46" t="s">
        <v>197</v>
      </c>
      <c r="D32" s="120">
        <v>117100</v>
      </c>
      <c r="E32" s="120" t="s">
        <v>81</v>
      </c>
      <c r="F32" s="116" t="str">
        <f t="shared" si="0"/>
        <v>-</v>
      </c>
      <c r="G32" s="74" t="s">
        <v>81</v>
      </c>
    </row>
    <row r="33" spans="1:7" ht="22.5">
      <c r="A33" s="78" t="s">
        <v>89</v>
      </c>
      <c r="B33" s="117">
        <v>200</v>
      </c>
      <c r="C33" s="46" t="s">
        <v>198</v>
      </c>
      <c r="D33" s="120">
        <v>35300</v>
      </c>
      <c r="E33" s="120" t="s">
        <v>81</v>
      </c>
      <c r="F33" s="116" t="str">
        <f t="shared" si="0"/>
        <v>-</v>
      </c>
      <c r="G33" s="74" t="s">
        <v>81</v>
      </c>
    </row>
    <row r="34" spans="1:7" ht="22.5">
      <c r="A34" s="78" t="s">
        <v>96</v>
      </c>
      <c r="B34" s="117">
        <v>200</v>
      </c>
      <c r="C34" s="46" t="s">
        <v>199</v>
      </c>
      <c r="D34" s="120">
        <v>2000</v>
      </c>
      <c r="E34" s="120" t="s">
        <v>81</v>
      </c>
      <c r="F34" s="116" t="str">
        <f t="shared" si="0"/>
        <v>-</v>
      </c>
      <c r="G34" s="74" t="s">
        <v>81</v>
      </c>
    </row>
    <row r="35" spans="1:7" ht="22.5">
      <c r="A35" s="78" t="s">
        <v>93</v>
      </c>
      <c r="B35" s="117">
        <v>200</v>
      </c>
      <c r="C35" s="46" t="s">
        <v>200</v>
      </c>
      <c r="D35" s="120">
        <v>2500</v>
      </c>
      <c r="E35" s="120" t="s">
        <v>81</v>
      </c>
      <c r="F35" s="93" t="str">
        <f t="shared" si="0"/>
        <v>-</v>
      </c>
      <c r="G35" s="74"/>
    </row>
    <row r="36" spans="1:7" ht="12.75" customHeight="1">
      <c r="A36" s="78" t="s">
        <v>94</v>
      </c>
      <c r="B36" s="117">
        <v>200</v>
      </c>
      <c r="C36" s="46" t="s">
        <v>201</v>
      </c>
      <c r="D36" s="120">
        <v>2500</v>
      </c>
      <c r="E36" s="120" t="s">
        <v>81</v>
      </c>
      <c r="F36" s="93" t="str">
        <f t="shared" si="0"/>
        <v>-</v>
      </c>
      <c r="G36" s="99" t="s">
        <v>81</v>
      </c>
    </row>
    <row r="37" spans="1:7" ht="22.5">
      <c r="A37" s="78" t="s">
        <v>93</v>
      </c>
      <c r="B37" s="117">
        <v>200</v>
      </c>
      <c r="C37" s="46" t="s">
        <v>202</v>
      </c>
      <c r="D37" s="120">
        <v>2500</v>
      </c>
      <c r="E37" s="120" t="s">
        <v>81</v>
      </c>
      <c r="F37" s="99" t="str">
        <f t="shared" si="0"/>
        <v>-</v>
      </c>
      <c r="G37" s="99" t="s">
        <v>81</v>
      </c>
    </row>
    <row r="38" spans="1:7">
      <c r="A38" s="78" t="s">
        <v>94</v>
      </c>
      <c r="B38" s="117">
        <v>200</v>
      </c>
      <c r="C38" s="46" t="s">
        <v>203</v>
      </c>
      <c r="D38" s="120">
        <v>2500</v>
      </c>
      <c r="E38" s="120" t="s">
        <v>81</v>
      </c>
      <c r="F38" s="91" t="str">
        <f t="shared" si="0"/>
        <v>-</v>
      </c>
      <c r="G38" s="81" t="s">
        <v>81</v>
      </c>
    </row>
    <row r="39" spans="1:7" ht="36.75" customHeight="1">
      <c r="A39" s="82" t="s">
        <v>190</v>
      </c>
      <c r="B39" s="117">
        <v>200</v>
      </c>
      <c r="C39" s="46" t="s">
        <v>204</v>
      </c>
      <c r="D39" s="120">
        <v>89300</v>
      </c>
      <c r="E39" s="120">
        <v>7400</v>
      </c>
      <c r="F39" s="91">
        <f t="shared" si="0"/>
        <v>7400</v>
      </c>
      <c r="G39" s="74" t="s">
        <v>81</v>
      </c>
    </row>
    <row r="40" spans="1:7" ht="22.5">
      <c r="A40" s="78" t="s">
        <v>96</v>
      </c>
      <c r="B40" s="117">
        <v>200</v>
      </c>
      <c r="C40" s="46" t="s">
        <v>205</v>
      </c>
      <c r="D40" s="120">
        <v>12500</v>
      </c>
      <c r="E40" s="120" t="s">
        <v>81</v>
      </c>
      <c r="F40" s="91" t="str">
        <f>E40</f>
        <v>-</v>
      </c>
      <c r="G40" s="74" t="s">
        <v>81</v>
      </c>
    </row>
    <row r="41" spans="1:7" ht="22.5">
      <c r="A41" s="78" t="s">
        <v>93</v>
      </c>
      <c r="B41" s="117">
        <v>200</v>
      </c>
      <c r="C41" s="80" t="s">
        <v>206</v>
      </c>
      <c r="D41" s="120">
        <v>1150700</v>
      </c>
      <c r="E41" s="120" t="s">
        <v>81</v>
      </c>
      <c r="F41" s="91" t="str">
        <f t="shared" si="0"/>
        <v>-</v>
      </c>
      <c r="G41" s="74" t="s">
        <v>81</v>
      </c>
    </row>
    <row r="42" spans="1:7" ht="22.5" customHeight="1">
      <c r="A42" s="78" t="s">
        <v>93</v>
      </c>
      <c r="B42" s="117">
        <v>200</v>
      </c>
      <c r="C42" s="80" t="s">
        <v>207</v>
      </c>
      <c r="D42" s="120">
        <v>20500</v>
      </c>
      <c r="E42" s="120" t="s">
        <v>81</v>
      </c>
      <c r="F42" s="91" t="str">
        <f t="shared" si="0"/>
        <v>-</v>
      </c>
      <c r="G42" s="74" t="s">
        <v>81</v>
      </c>
    </row>
    <row r="43" spans="1:7" ht="21.75" customHeight="1">
      <c r="A43" s="78" t="s">
        <v>93</v>
      </c>
      <c r="B43" s="117">
        <v>200</v>
      </c>
      <c r="C43" s="80" t="s">
        <v>208</v>
      </c>
      <c r="D43" s="120">
        <v>245600</v>
      </c>
      <c r="E43" s="120" t="s">
        <v>81</v>
      </c>
      <c r="F43" s="94" t="str">
        <f t="shared" si="0"/>
        <v>-</v>
      </c>
      <c r="G43" s="94" t="s">
        <v>81</v>
      </c>
    </row>
    <row r="44" spans="1:7" ht="15" customHeight="1">
      <c r="A44" s="78" t="s">
        <v>92</v>
      </c>
      <c r="B44" s="117">
        <v>200</v>
      </c>
      <c r="C44" s="46" t="s">
        <v>209</v>
      </c>
      <c r="D44" s="120">
        <v>315600</v>
      </c>
      <c r="E44" s="120">
        <v>13552.36</v>
      </c>
      <c r="F44" s="94">
        <f t="shared" si="0"/>
        <v>13552.36</v>
      </c>
      <c r="G44" s="94" t="s">
        <v>81</v>
      </c>
    </row>
    <row r="45" spans="1:7" ht="24.75" customHeight="1">
      <c r="A45" s="78" t="s">
        <v>93</v>
      </c>
      <c r="B45" s="117">
        <v>200</v>
      </c>
      <c r="C45" s="46" t="s">
        <v>210</v>
      </c>
      <c r="D45" s="120">
        <v>30000</v>
      </c>
      <c r="E45" s="120">
        <v>1384</v>
      </c>
      <c r="F45" s="94">
        <f t="shared" si="0"/>
        <v>1384</v>
      </c>
      <c r="G45" s="90"/>
    </row>
    <row r="46" spans="1:7" ht="24.75" customHeight="1">
      <c r="A46" s="78" t="s">
        <v>93</v>
      </c>
      <c r="B46" s="117">
        <v>200</v>
      </c>
      <c r="C46" s="46" t="s">
        <v>211</v>
      </c>
      <c r="D46" s="120">
        <v>132000</v>
      </c>
      <c r="E46" s="120">
        <v>9731</v>
      </c>
      <c r="F46" s="94">
        <f t="shared" si="0"/>
        <v>9731</v>
      </c>
      <c r="G46" s="94" t="s">
        <v>81</v>
      </c>
    </row>
    <row r="47" spans="1:7" ht="15.75" customHeight="1">
      <c r="A47" s="78" t="s">
        <v>94</v>
      </c>
      <c r="B47" s="117">
        <v>200</v>
      </c>
      <c r="C47" s="46" t="s">
        <v>212</v>
      </c>
      <c r="D47" s="120">
        <v>242900</v>
      </c>
      <c r="E47" s="120">
        <v>1984</v>
      </c>
      <c r="F47" s="91">
        <f t="shared" si="0"/>
        <v>1984</v>
      </c>
      <c r="G47" s="74" t="s">
        <v>81</v>
      </c>
    </row>
    <row r="48" spans="1:7">
      <c r="A48" s="78" t="s">
        <v>95</v>
      </c>
      <c r="B48" s="117">
        <v>200</v>
      </c>
      <c r="C48" s="46" t="s">
        <v>213</v>
      </c>
      <c r="D48" s="120">
        <v>4000</v>
      </c>
      <c r="E48" s="120" t="s">
        <v>81</v>
      </c>
      <c r="F48" s="93" t="str">
        <f t="shared" si="0"/>
        <v>-</v>
      </c>
      <c r="G48" s="93"/>
    </row>
    <row r="49" spans="1:7" ht="22.5">
      <c r="A49" s="78" t="s">
        <v>96</v>
      </c>
      <c r="B49" s="117">
        <v>200</v>
      </c>
      <c r="C49" s="46" t="s">
        <v>214</v>
      </c>
      <c r="D49" s="120">
        <v>150000</v>
      </c>
      <c r="E49" s="120">
        <v>21726</v>
      </c>
      <c r="F49" s="91">
        <f t="shared" si="0"/>
        <v>21726</v>
      </c>
      <c r="G49" s="81" t="s">
        <v>81</v>
      </c>
    </row>
    <row r="50" spans="1:7" ht="36.75" customHeight="1">
      <c r="A50" s="78" t="s">
        <v>215</v>
      </c>
      <c r="B50" s="117">
        <v>200</v>
      </c>
      <c r="C50" s="80" t="s">
        <v>216</v>
      </c>
      <c r="D50" s="120">
        <v>771500</v>
      </c>
      <c r="E50" s="120">
        <v>52645.42</v>
      </c>
      <c r="F50" s="91">
        <f t="shared" si="0"/>
        <v>52645.42</v>
      </c>
      <c r="G50" s="81" t="s">
        <v>81</v>
      </c>
    </row>
    <row r="51" spans="1:7" ht="38.25" customHeight="1">
      <c r="A51" s="78" t="s">
        <v>215</v>
      </c>
      <c r="B51" s="117">
        <v>200</v>
      </c>
      <c r="C51" s="80" t="s">
        <v>217</v>
      </c>
      <c r="D51" s="120">
        <v>1670000</v>
      </c>
      <c r="E51" s="120">
        <v>110008.97</v>
      </c>
      <c r="F51" s="116">
        <f t="shared" si="0"/>
        <v>110008.97</v>
      </c>
      <c r="G51" s="86" t="s">
        <v>81</v>
      </c>
    </row>
    <row r="52" spans="1:7" ht="33.75" customHeight="1">
      <c r="A52" s="78" t="s">
        <v>218</v>
      </c>
      <c r="B52" s="117">
        <v>200</v>
      </c>
      <c r="C52" s="46" t="s">
        <v>219</v>
      </c>
      <c r="D52" s="120">
        <v>18000</v>
      </c>
      <c r="E52" s="120" t="s">
        <v>81</v>
      </c>
      <c r="F52" s="116" t="str">
        <f t="shared" si="0"/>
        <v>-</v>
      </c>
      <c r="G52" s="86" t="s">
        <v>81</v>
      </c>
    </row>
    <row r="53" spans="1:7" ht="15" customHeight="1">
      <c r="A53" s="78" t="s">
        <v>95</v>
      </c>
      <c r="B53" s="117">
        <v>200</v>
      </c>
      <c r="C53" s="46" t="s">
        <v>220</v>
      </c>
      <c r="D53" s="120">
        <v>3600</v>
      </c>
      <c r="E53" s="118" t="s">
        <v>81</v>
      </c>
      <c r="F53" s="91" t="str">
        <f t="shared" si="0"/>
        <v>-</v>
      </c>
      <c r="G53" s="74" t="s">
        <v>81</v>
      </c>
    </row>
    <row r="54" spans="1:7" ht="24" customHeight="1">
      <c r="A54" s="78" t="s">
        <v>96</v>
      </c>
      <c r="B54" s="117">
        <v>200</v>
      </c>
      <c r="C54" s="46" t="s">
        <v>221</v>
      </c>
      <c r="D54" s="120">
        <v>4000</v>
      </c>
      <c r="E54" s="118" t="s">
        <v>81</v>
      </c>
      <c r="F54" s="91" t="str">
        <f t="shared" si="0"/>
        <v>-</v>
      </c>
      <c r="G54" s="89"/>
    </row>
    <row r="55" spans="1:7" ht="24.75" customHeight="1">
      <c r="A55" s="82" t="s">
        <v>140</v>
      </c>
      <c r="B55" s="83">
        <v>450</v>
      </c>
      <c r="C55" s="77" t="s">
        <v>13</v>
      </c>
      <c r="D55" s="84" t="s">
        <v>81</v>
      </c>
      <c r="E55" s="84">
        <v>94054.1</v>
      </c>
      <c r="F55" s="77" t="s">
        <v>18</v>
      </c>
      <c r="G55" s="77" t="s">
        <v>18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7"/>
  <sheetViews>
    <sheetView tabSelected="1" view="pageBreakPreview" topLeftCell="A10" zoomScale="130" zoomScaleSheetLayoutView="130" workbookViewId="0">
      <selection activeCell="G27" sqref="G27"/>
    </sheetView>
  </sheetViews>
  <sheetFormatPr defaultColWidth="8.7109375" defaultRowHeight="11.25"/>
  <cols>
    <col min="1" max="1" width="27.42578125" style="36" customWidth="1"/>
    <col min="2" max="2" width="3.85546875" style="36" customWidth="1"/>
    <col min="3" max="3" width="19.42578125" style="36" customWidth="1"/>
    <col min="4" max="6" width="10.28515625" style="36" customWidth="1"/>
    <col min="7" max="7" width="10.140625" style="36" customWidth="1"/>
    <col min="8" max="16384" width="8.7109375" style="36"/>
  </cols>
  <sheetData>
    <row r="1" spans="1:7" ht="15.75">
      <c r="A1" s="126" t="s">
        <v>133</v>
      </c>
      <c r="B1" s="126"/>
      <c r="C1" s="126"/>
      <c r="D1" s="126"/>
      <c r="E1" s="126"/>
      <c r="F1" s="126"/>
      <c r="G1" s="126"/>
    </row>
    <row r="2" spans="1:7" ht="4.5" customHeight="1">
      <c r="A2" s="38"/>
      <c r="B2" s="42"/>
      <c r="C2" s="39"/>
      <c r="D2" s="40"/>
      <c r="E2" s="40"/>
      <c r="F2" s="40"/>
      <c r="G2" s="41"/>
    </row>
    <row r="3" spans="1:7">
      <c r="A3" s="11"/>
      <c r="B3" s="12"/>
      <c r="C3" s="13" t="s">
        <v>24</v>
      </c>
      <c r="D3" s="69"/>
      <c r="E3" s="131" t="s">
        <v>14</v>
      </c>
      <c r="F3" s="132"/>
      <c r="G3" s="133"/>
    </row>
    <row r="4" spans="1:7">
      <c r="A4" s="18"/>
      <c r="B4" s="16"/>
      <c r="C4" s="27" t="s">
        <v>6</v>
      </c>
      <c r="D4" s="51" t="s">
        <v>21</v>
      </c>
      <c r="E4" s="52"/>
      <c r="F4" s="14" t="s">
        <v>105</v>
      </c>
      <c r="G4" s="13" t="s">
        <v>106</v>
      </c>
    </row>
    <row r="5" spans="1:7">
      <c r="A5" s="18"/>
      <c r="B5" s="16" t="s">
        <v>7</v>
      </c>
      <c r="C5" s="27" t="s">
        <v>107</v>
      </c>
      <c r="D5" s="51" t="s">
        <v>20</v>
      </c>
      <c r="E5" s="53"/>
      <c r="F5" s="17" t="s">
        <v>108</v>
      </c>
      <c r="G5" s="17" t="s">
        <v>109</v>
      </c>
    </row>
    <row r="6" spans="1:7">
      <c r="A6" s="15" t="s">
        <v>4</v>
      </c>
      <c r="B6" s="16" t="s">
        <v>8</v>
      </c>
      <c r="C6" s="27" t="s">
        <v>110</v>
      </c>
      <c r="D6" s="51" t="s">
        <v>2</v>
      </c>
      <c r="E6" s="17"/>
      <c r="F6" s="17" t="s">
        <v>111</v>
      </c>
      <c r="G6" s="17" t="s">
        <v>112</v>
      </c>
    </row>
    <row r="7" spans="1:7">
      <c r="A7" s="15"/>
      <c r="B7" s="16" t="s">
        <v>9</v>
      </c>
      <c r="C7" s="15" t="s">
        <v>22</v>
      </c>
      <c r="D7" s="17"/>
      <c r="E7" s="17" t="s">
        <v>113</v>
      </c>
      <c r="F7" s="17" t="s">
        <v>114</v>
      </c>
      <c r="G7" s="17" t="s">
        <v>115</v>
      </c>
    </row>
    <row r="8" spans="1:7">
      <c r="A8" s="18"/>
      <c r="B8" s="16"/>
      <c r="C8" s="27" t="s">
        <v>23</v>
      </c>
      <c r="D8" s="17"/>
      <c r="E8" s="17"/>
      <c r="F8" s="17" t="s">
        <v>116</v>
      </c>
      <c r="G8" s="70"/>
    </row>
    <row r="9" spans="1:7">
      <c r="A9" s="18"/>
      <c r="B9" s="16"/>
      <c r="C9" s="26"/>
      <c r="D9" s="17"/>
      <c r="E9" s="17"/>
      <c r="F9" s="28" t="s">
        <v>117</v>
      </c>
      <c r="G9" s="71"/>
    </row>
    <row r="10" spans="1:7" ht="12" thickBot="1">
      <c r="A10" s="49">
        <v>1</v>
      </c>
      <c r="B10" s="54">
        <v>2</v>
      </c>
      <c r="C10" s="54">
        <v>3</v>
      </c>
      <c r="D10" s="1" t="s">
        <v>1</v>
      </c>
      <c r="E10" s="1">
        <v>5</v>
      </c>
      <c r="F10" s="55">
        <v>6</v>
      </c>
      <c r="G10" s="1">
        <v>7</v>
      </c>
    </row>
    <row r="11" spans="1:7" ht="20.25" customHeight="1">
      <c r="A11" s="31" t="s">
        <v>27</v>
      </c>
      <c r="B11" s="56" t="s">
        <v>10</v>
      </c>
      <c r="C11" s="57" t="s">
        <v>13</v>
      </c>
      <c r="D11" s="107" t="str">
        <f>D22</f>
        <v>-</v>
      </c>
      <c r="E11" s="107">
        <f>E22</f>
        <v>425945.89999999997</v>
      </c>
      <c r="F11" s="95">
        <f>E11</f>
        <v>425945.89999999997</v>
      </c>
      <c r="G11" s="108" t="s">
        <v>81</v>
      </c>
    </row>
    <row r="12" spans="1:7" ht="12.75" customHeight="1">
      <c r="A12" s="72" t="s">
        <v>118</v>
      </c>
      <c r="B12" s="100"/>
      <c r="C12" s="58"/>
      <c r="D12" s="59"/>
      <c r="E12" s="59"/>
      <c r="F12" s="96"/>
      <c r="G12" s="61"/>
    </row>
    <row r="13" spans="1:7" ht="22.5" customHeight="1">
      <c r="A13" s="31" t="s">
        <v>28</v>
      </c>
      <c r="B13" s="101" t="s">
        <v>11</v>
      </c>
      <c r="C13" s="60" t="s">
        <v>13</v>
      </c>
      <c r="D13" s="102" t="s">
        <v>81</v>
      </c>
      <c r="E13" s="97" t="s">
        <v>81</v>
      </c>
      <c r="F13" s="97" t="str">
        <f>E13</f>
        <v>-</v>
      </c>
      <c r="G13" s="60" t="s">
        <v>81</v>
      </c>
    </row>
    <row r="14" spans="1:7" ht="42" hidden="1" customHeight="1">
      <c r="A14" s="105" t="s">
        <v>155</v>
      </c>
      <c r="B14" s="101" t="s">
        <v>11</v>
      </c>
      <c r="C14" s="60" t="s">
        <v>156</v>
      </c>
      <c r="D14" s="97"/>
      <c r="E14" s="97"/>
      <c r="F14" s="97"/>
      <c r="G14" s="60"/>
    </row>
    <row r="15" spans="1:7" ht="56.25" hidden="1" customHeight="1">
      <c r="A15" s="106" t="s">
        <v>153</v>
      </c>
      <c r="B15" s="101" t="s">
        <v>11</v>
      </c>
      <c r="C15" s="60" t="s">
        <v>154</v>
      </c>
      <c r="D15" s="97"/>
      <c r="E15" s="97"/>
      <c r="F15" s="97"/>
      <c r="G15" s="60"/>
    </row>
    <row r="16" spans="1:7" ht="54" hidden="1" customHeight="1">
      <c r="A16" s="106" t="s">
        <v>151</v>
      </c>
      <c r="B16" s="101" t="s">
        <v>11</v>
      </c>
      <c r="C16" s="60" t="s">
        <v>152</v>
      </c>
      <c r="D16" s="97"/>
      <c r="E16" s="97"/>
      <c r="F16" s="97"/>
      <c r="G16" s="60"/>
    </row>
    <row r="17" spans="1:7" ht="65.25" hidden="1" customHeight="1">
      <c r="A17" s="106" t="s">
        <v>149</v>
      </c>
      <c r="B17" s="101" t="s">
        <v>11</v>
      </c>
      <c r="C17" s="60" t="s">
        <v>150</v>
      </c>
      <c r="D17" s="97"/>
      <c r="E17" s="97"/>
      <c r="F17" s="97"/>
      <c r="G17" s="60"/>
    </row>
    <row r="18" spans="1:7" ht="67.5" hidden="1" customHeight="1" thickBot="1">
      <c r="A18" s="113" t="s">
        <v>157</v>
      </c>
      <c r="B18" s="110" t="s">
        <v>11</v>
      </c>
      <c r="C18" s="61" t="s">
        <v>158</v>
      </c>
      <c r="D18" s="114">
        <f>D19</f>
        <v>0</v>
      </c>
      <c r="E18" s="114">
        <v>0</v>
      </c>
      <c r="F18" s="114">
        <f t="shared" ref="F14:F18" si="0">E18</f>
        <v>0</v>
      </c>
      <c r="G18" s="115"/>
    </row>
    <row r="19" spans="1:7" ht="72.75" hidden="1" customHeight="1">
      <c r="A19" s="113" t="s">
        <v>159</v>
      </c>
      <c r="B19" s="104" t="s">
        <v>11</v>
      </c>
      <c r="C19" s="103" t="s">
        <v>160</v>
      </c>
      <c r="D19" s="84"/>
      <c r="E19" s="84"/>
      <c r="F19" s="84"/>
      <c r="G19" s="103"/>
    </row>
    <row r="20" spans="1:7" ht="11.25" hidden="1" customHeight="1">
      <c r="A20" s="72" t="s">
        <v>119</v>
      </c>
      <c r="B20" s="134" t="s">
        <v>12</v>
      </c>
      <c r="C20" s="61"/>
      <c r="D20" s="59"/>
      <c r="E20" s="59"/>
      <c r="F20" s="96"/>
      <c r="G20" s="61"/>
    </row>
    <row r="21" spans="1:7" ht="21.75" customHeight="1">
      <c r="A21" s="31" t="s">
        <v>29</v>
      </c>
      <c r="B21" s="135"/>
      <c r="C21" s="60" t="s">
        <v>13</v>
      </c>
      <c r="D21" s="119" t="s">
        <v>81</v>
      </c>
      <c r="E21" s="119" t="s">
        <v>81</v>
      </c>
      <c r="F21" s="97" t="s">
        <v>81</v>
      </c>
      <c r="G21" s="60" t="s">
        <v>81</v>
      </c>
    </row>
    <row r="22" spans="1:7" ht="12.75" customHeight="1">
      <c r="A22" s="72" t="s">
        <v>119</v>
      </c>
      <c r="B22" s="136" t="s">
        <v>121</v>
      </c>
      <c r="C22" s="139" t="s">
        <v>80</v>
      </c>
      <c r="D22" s="141" t="str">
        <f>D24</f>
        <v>-</v>
      </c>
      <c r="E22" s="143">
        <f>E24</f>
        <v>425945.89999999997</v>
      </c>
      <c r="F22" s="96"/>
      <c r="G22" s="137" t="s">
        <v>81</v>
      </c>
    </row>
    <row r="23" spans="1:7" ht="23.25" customHeight="1">
      <c r="A23" s="31" t="s">
        <v>120</v>
      </c>
      <c r="B23" s="135"/>
      <c r="C23" s="140"/>
      <c r="D23" s="142"/>
      <c r="E23" s="144"/>
      <c r="F23" s="97">
        <f>E22</f>
        <v>425945.89999999997</v>
      </c>
      <c r="G23" s="138"/>
    </row>
    <row r="24" spans="1:7" ht="24" customHeight="1">
      <c r="A24" s="29" t="s">
        <v>62</v>
      </c>
      <c r="B24" s="109">
        <v>700</v>
      </c>
      <c r="C24" s="32" t="s">
        <v>71</v>
      </c>
      <c r="D24" s="30" t="s">
        <v>81</v>
      </c>
      <c r="E24" s="30">
        <f>E25+E29</f>
        <v>425945.89999999997</v>
      </c>
      <c r="F24" s="97">
        <f>E24</f>
        <v>425945.89999999997</v>
      </c>
      <c r="G24" s="60" t="s">
        <v>81</v>
      </c>
    </row>
    <row r="25" spans="1:7" ht="25.5" customHeight="1">
      <c r="A25" s="29" t="s">
        <v>63</v>
      </c>
      <c r="B25" s="109">
        <v>710</v>
      </c>
      <c r="C25" s="32" t="s">
        <v>72</v>
      </c>
      <c r="D25" s="30">
        <f t="shared" ref="D25:E27" si="1">D26</f>
        <v>-9308300</v>
      </c>
      <c r="E25" s="30">
        <f t="shared" si="1"/>
        <v>-57690.83</v>
      </c>
      <c r="F25" s="97">
        <f t="shared" ref="F25:F27" si="2">E25</f>
        <v>-57690.83</v>
      </c>
      <c r="G25" s="60" t="s">
        <v>81</v>
      </c>
    </row>
    <row r="26" spans="1:7" ht="27" customHeight="1">
      <c r="A26" s="29" t="s">
        <v>64</v>
      </c>
      <c r="B26" s="109">
        <v>710</v>
      </c>
      <c r="C26" s="32" t="s">
        <v>73</v>
      </c>
      <c r="D26" s="30">
        <f t="shared" si="1"/>
        <v>-9308300</v>
      </c>
      <c r="E26" s="30">
        <f t="shared" si="1"/>
        <v>-57690.83</v>
      </c>
      <c r="F26" s="97">
        <f t="shared" si="2"/>
        <v>-57690.83</v>
      </c>
      <c r="G26" s="60" t="s">
        <v>81</v>
      </c>
    </row>
    <row r="27" spans="1:7" ht="27.75" customHeight="1">
      <c r="A27" s="29" t="s">
        <v>65</v>
      </c>
      <c r="B27" s="109">
        <v>710</v>
      </c>
      <c r="C27" s="32" t="s">
        <v>74</v>
      </c>
      <c r="D27" s="30">
        <f t="shared" si="1"/>
        <v>-9308300</v>
      </c>
      <c r="E27" s="30">
        <f t="shared" si="1"/>
        <v>-57690.83</v>
      </c>
      <c r="F27" s="97">
        <f t="shared" si="2"/>
        <v>-57690.83</v>
      </c>
      <c r="G27" s="60" t="s">
        <v>81</v>
      </c>
    </row>
    <row r="28" spans="1:7" ht="30" customHeight="1">
      <c r="A28" s="29" t="s">
        <v>66</v>
      </c>
      <c r="B28" s="109">
        <v>710</v>
      </c>
      <c r="C28" s="32" t="s">
        <v>75</v>
      </c>
      <c r="D28" s="30">
        <v>-9308300</v>
      </c>
      <c r="E28" s="98">
        <v>-57690.83</v>
      </c>
      <c r="F28" s="97">
        <f>E28</f>
        <v>-57690.83</v>
      </c>
      <c r="G28" s="60" t="s">
        <v>81</v>
      </c>
    </row>
    <row r="29" spans="1:7" ht="23.25" customHeight="1">
      <c r="A29" s="29" t="s">
        <v>67</v>
      </c>
      <c r="B29" s="109">
        <v>720</v>
      </c>
      <c r="C29" s="32" t="s">
        <v>76</v>
      </c>
      <c r="D29" s="30">
        <f t="shared" ref="D29:E31" si="3">D30</f>
        <v>9308300</v>
      </c>
      <c r="E29" s="30">
        <f t="shared" si="3"/>
        <v>483636.73</v>
      </c>
      <c r="F29" s="97">
        <f>E29</f>
        <v>483636.73</v>
      </c>
      <c r="G29" s="60" t="s">
        <v>81</v>
      </c>
    </row>
    <row r="30" spans="1:7" ht="33.75" customHeight="1">
      <c r="A30" s="29" t="s">
        <v>68</v>
      </c>
      <c r="B30" s="109">
        <v>720</v>
      </c>
      <c r="C30" s="32" t="s">
        <v>77</v>
      </c>
      <c r="D30" s="30">
        <f t="shared" si="3"/>
        <v>9308300</v>
      </c>
      <c r="E30" s="30">
        <f t="shared" si="3"/>
        <v>483636.73</v>
      </c>
      <c r="F30" s="97">
        <f>E30</f>
        <v>483636.73</v>
      </c>
      <c r="G30" s="60" t="s">
        <v>81</v>
      </c>
    </row>
    <row r="31" spans="1:7" ht="33" customHeight="1">
      <c r="A31" s="29" t="s">
        <v>69</v>
      </c>
      <c r="B31" s="109">
        <v>720</v>
      </c>
      <c r="C31" s="32" t="s">
        <v>78</v>
      </c>
      <c r="D31" s="30">
        <f t="shared" si="3"/>
        <v>9308300</v>
      </c>
      <c r="E31" s="30">
        <f t="shared" si="3"/>
        <v>483636.73</v>
      </c>
      <c r="F31" s="97">
        <f>E31</f>
        <v>483636.73</v>
      </c>
      <c r="G31" s="60" t="s">
        <v>81</v>
      </c>
    </row>
    <row r="32" spans="1:7" ht="33" customHeight="1">
      <c r="A32" s="29" t="s">
        <v>70</v>
      </c>
      <c r="B32" s="109">
        <v>720</v>
      </c>
      <c r="C32" s="32" t="s">
        <v>79</v>
      </c>
      <c r="D32" s="30">
        <v>9308300</v>
      </c>
      <c r="E32" s="98">
        <v>483636.73</v>
      </c>
      <c r="F32" s="97">
        <f>E32</f>
        <v>483636.73</v>
      </c>
      <c r="G32" s="60" t="s">
        <v>81</v>
      </c>
    </row>
    <row r="33" spans="1:7" ht="32.25" customHeight="1">
      <c r="A33" s="31" t="s">
        <v>132</v>
      </c>
      <c r="B33" s="100" t="s">
        <v>122</v>
      </c>
      <c r="C33" s="60" t="s">
        <v>13</v>
      </c>
      <c r="D33" s="60" t="s">
        <v>13</v>
      </c>
      <c r="E33" s="102" t="s">
        <v>81</v>
      </c>
      <c r="F33" s="102" t="s">
        <v>81</v>
      </c>
      <c r="G33" s="73" t="s">
        <v>13</v>
      </c>
    </row>
    <row r="34" spans="1:7" ht="31.5" customHeight="1">
      <c r="A34" s="31" t="s">
        <v>123</v>
      </c>
      <c r="B34" s="62" t="s">
        <v>124</v>
      </c>
      <c r="C34" s="60" t="s">
        <v>13</v>
      </c>
      <c r="D34" s="60" t="s">
        <v>13</v>
      </c>
      <c r="E34" s="59" t="s">
        <v>81</v>
      </c>
      <c r="F34" s="59" t="s">
        <v>81</v>
      </c>
      <c r="G34" s="61" t="s">
        <v>13</v>
      </c>
    </row>
    <row r="35" spans="1:7" ht="24.75" customHeight="1" thickBot="1">
      <c r="A35" s="105" t="s">
        <v>125</v>
      </c>
      <c r="B35" s="110" t="s">
        <v>126</v>
      </c>
      <c r="C35" s="111" t="s">
        <v>13</v>
      </c>
      <c r="D35" s="111" t="s">
        <v>13</v>
      </c>
      <c r="E35" s="111" t="s">
        <v>81</v>
      </c>
      <c r="F35" s="111" t="s">
        <v>81</v>
      </c>
      <c r="G35" s="112" t="s">
        <v>13</v>
      </c>
    </row>
    <row r="36" spans="1:7" hidden="1">
      <c r="A36" s="35"/>
      <c r="B36" s="34"/>
      <c r="C36" s="24"/>
      <c r="D36" s="24"/>
      <c r="E36" s="24"/>
      <c r="F36" s="24"/>
      <c r="G36" s="24"/>
    </row>
    <row r="37" spans="1:7">
      <c r="A37" s="63"/>
      <c r="B37" s="63"/>
      <c r="C37" s="24"/>
      <c r="D37" s="24"/>
      <c r="E37" s="24"/>
      <c r="F37" s="24"/>
      <c r="G37" s="24"/>
    </row>
    <row r="38" spans="1:7">
      <c r="A38" s="26" t="s">
        <v>127</v>
      </c>
      <c r="B38" s="35"/>
      <c r="C38" s="24" t="s">
        <v>134</v>
      </c>
      <c r="D38" s="24"/>
      <c r="E38" s="24"/>
      <c r="F38" s="24"/>
      <c r="G38" s="24"/>
    </row>
    <row r="39" spans="1:7">
      <c r="A39" s="2" t="s">
        <v>128</v>
      </c>
      <c r="B39" s="2"/>
      <c r="C39" s="6"/>
      <c r="D39" s="64"/>
      <c r="E39" s="64"/>
      <c r="F39" s="64"/>
      <c r="G39" s="64"/>
    </row>
    <row r="40" spans="1:7" ht="5.25" customHeight="1">
      <c r="A40" s="2"/>
      <c r="B40" s="2"/>
      <c r="C40" s="2"/>
      <c r="D40" s="64"/>
      <c r="E40" s="64"/>
      <c r="F40" s="64"/>
      <c r="G40" s="64"/>
    </row>
    <row r="41" spans="1:7">
      <c r="A41" s="2" t="s">
        <v>135</v>
      </c>
      <c r="B41" s="2"/>
      <c r="C41" s="26"/>
      <c r="D41" s="64"/>
      <c r="E41" s="64"/>
      <c r="F41" s="64"/>
      <c r="G41" s="64"/>
    </row>
    <row r="42" spans="1:7">
      <c r="A42" s="2" t="s">
        <v>129</v>
      </c>
      <c r="B42" s="2"/>
      <c r="C42" s="26"/>
      <c r="D42" s="64"/>
      <c r="E42" s="64"/>
      <c r="F42" s="64"/>
      <c r="G42" s="64"/>
    </row>
    <row r="43" spans="1:7" ht="5.25" customHeight="1">
      <c r="A43" s="2"/>
      <c r="B43" s="2"/>
      <c r="C43" s="2"/>
      <c r="D43" s="64"/>
      <c r="E43" s="64"/>
      <c r="F43" s="64"/>
      <c r="G43" s="64"/>
    </row>
    <row r="44" spans="1:7">
      <c r="A44" s="2" t="s">
        <v>136</v>
      </c>
      <c r="B44" s="2"/>
      <c r="C44" s="6"/>
      <c r="D44" s="64"/>
      <c r="E44" s="64"/>
      <c r="F44" s="64"/>
      <c r="G44" s="64"/>
    </row>
    <row r="45" spans="1:7">
      <c r="A45" s="2" t="s">
        <v>130</v>
      </c>
      <c r="B45" s="2"/>
      <c r="C45" s="6"/>
      <c r="D45" s="64"/>
      <c r="E45" s="64"/>
      <c r="F45" s="64"/>
      <c r="G45" s="64"/>
    </row>
    <row r="46" spans="1:7" ht="6.75" customHeight="1">
      <c r="A46" s="2"/>
      <c r="B46" s="2"/>
      <c r="C46" s="26"/>
      <c r="D46" s="64"/>
      <c r="E46" s="64"/>
      <c r="F46" s="64"/>
      <c r="G46" s="64"/>
    </row>
    <row r="47" spans="1:7">
      <c r="A47" s="2" t="s">
        <v>131</v>
      </c>
      <c r="B47" s="2"/>
      <c r="C47" s="2"/>
      <c r="D47" s="64"/>
      <c r="E47" s="64"/>
      <c r="F47" s="64"/>
      <c r="G47" s="64"/>
    </row>
  </sheetData>
  <mergeCells count="8">
    <mergeCell ref="E3:G3"/>
    <mergeCell ref="B20:B21"/>
    <mergeCell ref="B22:B23"/>
    <mergeCell ref="G22:G23"/>
    <mergeCell ref="A1:G1"/>
    <mergeCell ref="C22:C23"/>
    <mergeCell ref="D22:D23"/>
    <mergeCell ref="E22:E23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2014-03-21T07:03:25Z</cp:lastPrinted>
  <dcterms:created xsi:type="dcterms:W3CDTF">1999-06-18T11:49:53Z</dcterms:created>
  <dcterms:modified xsi:type="dcterms:W3CDTF">2014-03-21T07:07:21Z</dcterms:modified>
</cp:coreProperties>
</file>