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4" i="1" l="1"/>
  <c r="C34" i="1"/>
  <c r="B24" i="1"/>
  <c r="C15" i="1"/>
  <c r="B15" i="1"/>
  <c r="C11" i="1" l="1"/>
  <c r="C24" i="1"/>
  <c r="B50" i="1" l="1"/>
  <c r="C50" i="1"/>
  <c r="B58" i="1" l="1"/>
  <c r="C58" i="1"/>
  <c r="C22" i="1"/>
  <c r="C39" i="1"/>
  <c r="C41" i="1"/>
  <c r="C43" i="1"/>
  <c r="C46" i="1"/>
  <c r="C52" i="1"/>
  <c r="C54" i="1"/>
  <c r="C56" i="1"/>
  <c r="B56" i="1"/>
  <c r="B54" i="1"/>
  <c r="B52" i="1"/>
  <c r="B46" i="1"/>
  <c r="B43" i="1"/>
  <c r="B41" i="1"/>
  <c r="B39" i="1"/>
  <c r="B22" i="1"/>
  <c r="C20" i="1"/>
  <c r="B20" i="1"/>
  <c r="C17" i="1"/>
  <c r="B17" i="1"/>
  <c r="C13" i="1"/>
  <c r="C10" i="1" s="1"/>
  <c r="B13" i="1"/>
  <c r="B11" i="1"/>
  <c r="B10" i="1" s="1"/>
  <c r="C9" i="1" l="1"/>
  <c r="B33" i="1"/>
  <c r="C33" i="1"/>
  <c r="B9" i="1"/>
  <c r="B60" i="1" l="1"/>
  <c r="C60" i="1"/>
</calcChain>
</file>

<file path=xl/sharedStrings.xml><?xml version="1.0" encoding="utf-8"?>
<sst xmlns="http://schemas.openxmlformats.org/spreadsheetml/2006/main" count="63" uniqueCount="63">
  <si>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</si>
  <si>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</si>
  <si>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</si>
  <si>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</si>
  <si>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</si>
  <si>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</si>
  <si>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</si>
  <si>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</si>
  <si>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</si>
  <si>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</si>
  <si>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</si>
  <si>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</si>
  <si>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</si>
  <si>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</si>
  <si>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</si>
  <si>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</si>
  <si>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</si>
  <si>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</si>
  <si>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</si>
  <si>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</si>
  <si>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</si>
  <si>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</si>
  <si>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</si>
  <si>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</si>
  <si>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</si>
  <si>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</si>
  <si>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</si>
  <si>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</si>
  <si>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</si>
  <si>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</si>
  <si>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</si>
  <si>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</si>
  <si>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</si>
  <si>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</si>
  <si>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</si>
  <si>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</si>
  <si>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</si>
  <si>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</si>
  <si>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</si>
  <si>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</si>
  <si>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</si>
  <si>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</si>
  <si>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</si>
  <si>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</si>
  <si>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</si>
  <si>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</si>
  <si>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</si>
  <si>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</si>
  <si>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</si>
  <si>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</si>
  <si>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</si>
  <si>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</si>
  <si>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</si>
  <si>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</si>
  <si>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ИСТОЧНИКИ ФИНАНСИРОВАНИЯ ДЕФИЦИТА БЮДЖЕТА </t>
  </si>
  <si>
    <t>Источники внутреннего финансирования дефицитов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</si>
  <si>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</si>
  <si>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поддержку отрасли культуры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</si>
  <si>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</si>
  <si>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
к Сведениям о ходе исполнения бюджета Пролетарского  сельского поселения  Красносулинского района за 1 полугодие 2025 года</t>
  </si>
  <si>
    <t>ПОКАЗАТЕЛИ 
исполнения бюджета Пролетарского сельского поселения 
Красносулинского района за 1 полугодие 2025 года</t>
  </si>
  <si>
    <t>НАЛОГИ НА ТОВАРЫ (РАБОТЫ, УСЛУГИ), РЕАЛИЗУЕМЫЕ НА ТЕРРИТОРИИ РОССИЙСКОЙ ФЕДЕРАЦИИ</t>
  </si>
  <si>
    <t>Туричтичекий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</si>
</sst>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H61" sqref="H61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59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60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48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B10+B24</f>
        <v>24698.1</v>
      </c>
      <c r="C9" s="7">
        <f>C10+C24</f>
        <v>14899.800000000001</v>
      </c>
    </row>
    <row r="10" spans="1:3" ht="17.25" customHeight="1" x14ac:dyDescent="0.25">
      <c r="A10" s="2" t="s">
        <v>4</v>
      </c>
      <c r="B10" s="6">
        <f>B11+B13+B17+B20+B22+B15</f>
        <v>15685.8</v>
      </c>
      <c r="C10" s="6">
        <f>C11+C13+C17+C20+C22+C15</f>
        <v>9726.3000000000011</v>
      </c>
    </row>
    <row r="11" spans="1:3" ht="18" customHeight="1" x14ac:dyDescent="0.25">
      <c r="A11" s="2" t="s">
        <v>5</v>
      </c>
      <c r="B11" s="6">
        <f>B12</f>
        <v>3025.4</v>
      </c>
      <c r="C11" s="6">
        <f>C12</f>
        <v>1280.0999999999999</v>
      </c>
    </row>
    <row r="12" spans="1:3" ht="17.25" customHeight="1" x14ac:dyDescent="0.25">
      <c r="A12" s="2" t="s">
        <v>6</v>
      </c>
      <c r="B12" s="6">
        <v>3025.4</v>
      </c>
      <c r="C12" s="6">
        <v>1280.0999999999999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49</v>
      </c>
      <c r="B14" s="6">
        <v>0</v>
      </c>
      <c r="C14" s="6">
        <v>0</v>
      </c>
    </row>
    <row r="15" spans="1:3" ht="51.75" customHeight="1" x14ac:dyDescent="0.25">
      <c r="A15" s="2" t="s">
        <v>61</v>
      </c>
      <c r="B15" s="6">
        <f>SUM(B16)</f>
        <v>51</v>
      </c>
      <c r="C15" s="6">
        <f>SUM(C16)</f>
        <v>322.60000000000002</v>
      </c>
    </row>
    <row r="16" spans="1:3" ht="16.5" customHeight="1" x14ac:dyDescent="0.25">
      <c r="A16" s="2" t="s">
        <v>62</v>
      </c>
      <c r="B16" s="6">
        <v>51</v>
      </c>
      <c r="C16" s="6">
        <v>322.60000000000002</v>
      </c>
    </row>
    <row r="17" spans="1:3" ht="17.25" customHeight="1" x14ac:dyDescent="0.25">
      <c r="A17" s="2" t="s">
        <v>8</v>
      </c>
      <c r="B17" s="6">
        <f>B18+B19</f>
        <v>12602.1</v>
      </c>
      <c r="C17" s="6">
        <f>C18+C19</f>
        <v>8123</v>
      </c>
    </row>
    <row r="18" spans="1:3" ht="17.25" customHeight="1" x14ac:dyDescent="0.25">
      <c r="A18" s="2" t="s">
        <v>9</v>
      </c>
      <c r="B18" s="6">
        <v>382</v>
      </c>
      <c r="C18" s="6">
        <v>33</v>
      </c>
    </row>
    <row r="19" spans="1:3" ht="18" customHeight="1" x14ac:dyDescent="0.25">
      <c r="A19" s="2" t="s">
        <v>10</v>
      </c>
      <c r="B19" s="6">
        <v>12220.1</v>
      </c>
      <c r="C19" s="6">
        <v>8090</v>
      </c>
    </row>
    <row r="20" spans="1:3" ht="63" hidden="1" x14ac:dyDescent="0.25">
      <c r="A20" s="2" t="s">
        <v>11</v>
      </c>
      <c r="B20" s="6">
        <f>B21</f>
        <v>0</v>
      </c>
      <c r="C20" s="6">
        <f>C21</f>
        <v>0</v>
      </c>
    </row>
    <row r="21" spans="1:3" ht="45.75" hidden="1" customHeight="1" x14ac:dyDescent="0.25">
      <c r="A21" s="2" t="s">
        <v>12</v>
      </c>
      <c r="B21" s="6">
        <v>0</v>
      </c>
      <c r="C21" s="6">
        <v>0</v>
      </c>
    </row>
    <row r="22" spans="1:3" ht="31.5" x14ac:dyDescent="0.25">
      <c r="A22" s="2" t="s">
        <v>13</v>
      </c>
      <c r="B22" s="6">
        <f>B23</f>
        <v>7.3</v>
      </c>
      <c r="C22" s="6">
        <f>C23</f>
        <v>0.6</v>
      </c>
    </row>
    <row r="23" spans="1:3" ht="63" x14ac:dyDescent="0.25">
      <c r="A23" s="2" t="s">
        <v>14</v>
      </c>
      <c r="B23" s="6">
        <v>7.3</v>
      </c>
      <c r="C23" s="6">
        <v>0.6</v>
      </c>
    </row>
    <row r="24" spans="1:3" ht="15.75" x14ac:dyDescent="0.25">
      <c r="A24" s="2" t="s">
        <v>15</v>
      </c>
      <c r="B24" s="6">
        <f>SUM(B25:B32)</f>
        <v>9012.3000000000011</v>
      </c>
      <c r="C24" s="6">
        <f>SUM(C25:C32)</f>
        <v>5173.5</v>
      </c>
    </row>
    <row r="25" spans="1:3" ht="47.25" x14ac:dyDescent="0.25">
      <c r="A25" s="2" t="s">
        <v>50</v>
      </c>
      <c r="B25" s="6">
        <v>704.8</v>
      </c>
      <c r="C25" s="6">
        <v>352.4</v>
      </c>
    </row>
    <row r="26" spans="1:3" ht="47.25" x14ac:dyDescent="0.25">
      <c r="A26" s="2" t="s">
        <v>56</v>
      </c>
      <c r="B26" s="6">
        <v>2647.7</v>
      </c>
      <c r="C26" s="6">
        <v>1323.8</v>
      </c>
    </row>
    <row r="27" spans="1:3" ht="31.5" x14ac:dyDescent="0.25">
      <c r="A27" s="2" t="s">
        <v>57</v>
      </c>
      <c r="B27" s="6">
        <v>60.3</v>
      </c>
      <c r="C27" s="6">
        <v>60.2</v>
      </c>
    </row>
    <row r="28" spans="1:3" ht="51" customHeight="1" x14ac:dyDescent="0.25">
      <c r="A28" s="2" t="s">
        <v>16</v>
      </c>
      <c r="B28" s="6">
        <v>0.2</v>
      </c>
      <c r="C28" s="6">
        <v>0.2</v>
      </c>
    </row>
    <row r="29" spans="1:3" ht="84" customHeight="1" x14ac:dyDescent="0.25">
      <c r="A29" s="2" t="s">
        <v>17</v>
      </c>
      <c r="B29" s="6">
        <v>164.3</v>
      </c>
      <c r="C29" s="6">
        <v>61.7</v>
      </c>
    </row>
    <row r="30" spans="1:3" ht="99" customHeight="1" x14ac:dyDescent="0.25">
      <c r="A30" s="2" t="s">
        <v>18</v>
      </c>
      <c r="B30" s="6">
        <v>3861</v>
      </c>
      <c r="C30" s="6">
        <v>3367.1</v>
      </c>
    </row>
    <row r="31" spans="1:3" ht="31.5" customHeight="1" x14ac:dyDescent="0.25">
      <c r="A31" s="2" t="s">
        <v>19</v>
      </c>
      <c r="B31" s="6">
        <v>1565.9</v>
      </c>
      <c r="C31" s="6">
        <v>0</v>
      </c>
    </row>
    <row r="32" spans="1:3" ht="81" customHeight="1" x14ac:dyDescent="0.25">
      <c r="A32" s="2" t="s">
        <v>58</v>
      </c>
      <c r="B32" s="6">
        <v>8.1</v>
      </c>
      <c r="C32" s="6">
        <v>8.1</v>
      </c>
    </row>
    <row r="33" spans="1:3" ht="21" customHeight="1" x14ac:dyDescent="0.25">
      <c r="A33" s="5" t="s">
        <v>20</v>
      </c>
      <c r="B33" s="7">
        <f>B34+B39+B41+B43+B46+B50+B52+B54+B56+B58</f>
        <v>29606.799999999999</v>
      </c>
      <c r="C33" s="7">
        <f>C34+C39+C41+C43+C46+C50+C52+C54+C56+C58</f>
        <v>12442.9</v>
      </c>
    </row>
    <row r="34" spans="1:3" ht="17.25" customHeight="1" x14ac:dyDescent="0.25">
      <c r="A34" s="2" t="s">
        <v>21</v>
      </c>
      <c r="B34" s="6">
        <f>SUM(B35:B38)</f>
        <v>10663.2</v>
      </c>
      <c r="C34" s="6">
        <f>SUM(C35:C38)</f>
        <v>3850.8999999999996</v>
      </c>
    </row>
    <row r="35" spans="1:3" ht="78.75" x14ac:dyDescent="0.25">
      <c r="A35" s="9" t="s">
        <v>53</v>
      </c>
      <c r="B35" s="6">
        <v>9856.7000000000007</v>
      </c>
      <c r="C35" s="6">
        <v>3676.7</v>
      </c>
    </row>
    <row r="36" spans="1:3" ht="63" x14ac:dyDescent="0.25">
      <c r="A36" s="9" t="s">
        <v>52</v>
      </c>
      <c r="B36" s="6">
        <v>111</v>
      </c>
      <c r="C36" s="6">
        <v>52.5</v>
      </c>
    </row>
    <row r="37" spans="1:3" ht="15.75" x14ac:dyDescent="0.25">
      <c r="A37" s="2" t="s">
        <v>22</v>
      </c>
      <c r="B37" s="6">
        <v>20</v>
      </c>
      <c r="C37" s="6">
        <v>0</v>
      </c>
    </row>
    <row r="38" spans="1:3" ht="15.75" x14ac:dyDescent="0.25">
      <c r="A38" s="2" t="s">
        <v>23</v>
      </c>
      <c r="B38" s="6">
        <v>675.5</v>
      </c>
      <c r="C38" s="6">
        <v>121.7</v>
      </c>
    </row>
    <row r="39" spans="1:3" ht="15.75" x14ac:dyDescent="0.25">
      <c r="A39" s="2" t="s">
        <v>24</v>
      </c>
      <c r="B39" s="6">
        <f>B40</f>
        <v>164.3</v>
      </c>
      <c r="C39" s="6">
        <f>C40</f>
        <v>61.7</v>
      </c>
    </row>
    <row r="40" spans="1:3" ht="18" customHeight="1" x14ac:dyDescent="0.25">
      <c r="A40" s="2" t="s">
        <v>25</v>
      </c>
      <c r="B40" s="6">
        <v>164.3</v>
      </c>
      <c r="C40" s="6">
        <v>61.7</v>
      </c>
    </row>
    <row r="41" spans="1:3" ht="35.25" customHeight="1" x14ac:dyDescent="0.25">
      <c r="A41" s="2" t="s">
        <v>26</v>
      </c>
      <c r="B41" s="6">
        <f>B42</f>
        <v>145</v>
      </c>
      <c r="C41" s="6">
        <f>C42</f>
        <v>0</v>
      </c>
    </row>
    <row r="42" spans="1:3" ht="66.75" customHeight="1" x14ac:dyDescent="0.25">
      <c r="A42" s="2" t="s">
        <v>51</v>
      </c>
      <c r="B42" s="6">
        <v>145</v>
      </c>
      <c r="C42" s="6">
        <v>0</v>
      </c>
    </row>
    <row r="43" spans="1:3" ht="17.25" customHeight="1" x14ac:dyDescent="0.25">
      <c r="A43" s="2" t="s">
        <v>27</v>
      </c>
      <c r="B43" s="6">
        <f>B44+B45</f>
        <v>3817.2</v>
      </c>
      <c r="C43" s="6">
        <f>C44+C45</f>
        <v>3340</v>
      </c>
    </row>
    <row r="44" spans="1:3" ht="15.75" x14ac:dyDescent="0.25">
      <c r="A44" s="2" t="s">
        <v>28</v>
      </c>
      <c r="B44" s="6">
        <v>3807.2</v>
      </c>
      <c r="C44" s="6">
        <v>3340</v>
      </c>
    </row>
    <row r="45" spans="1:3" ht="31.5" x14ac:dyDescent="0.25">
      <c r="A45" s="2" t="s">
        <v>29</v>
      </c>
      <c r="B45" s="6">
        <v>10</v>
      </c>
      <c r="C45" s="6">
        <v>0</v>
      </c>
    </row>
    <row r="46" spans="1:3" ht="31.5" x14ac:dyDescent="0.25">
      <c r="A46" s="2" t="s">
        <v>30</v>
      </c>
      <c r="B46" s="6">
        <f>B47+B48+B49</f>
        <v>8766.9</v>
      </c>
      <c r="C46" s="6">
        <f>C47+C48+C49</f>
        <v>2284.4</v>
      </c>
    </row>
    <row r="47" spans="1:3" ht="15.75" x14ac:dyDescent="0.25">
      <c r="A47" s="2" t="s">
        <v>31</v>
      </c>
      <c r="B47" s="6">
        <v>564.1</v>
      </c>
      <c r="C47" s="6">
        <v>5.9</v>
      </c>
    </row>
    <row r="48" spans="1:3" ht="15.75" x14ac:dyDescent="0.25">
      <c r="A48" s="2" t="s">
        <v>32</v>
      </c>
      <c r="B48" s="6">
        <v>2132.1</v>
      </c>
      <c r="C48" s="6">
        <v>93.6</v>
      </c>
    </row>
    <row r="49" spans="1:3" ht="15.75" x14ac:dyDescent="0.25">
      <c r="A49" s="2" t="s">
        <v>33</v>
      </c>
      <c r="B49" s="6">
        <v>6070.7</v>
      </c>
      <c r="C49" s="6">
        <v>2184.9</v>
      </c>
    </row>
    <row r="50" spans="1:3" ht="15.75" x14ac:dyDescent="0.25">
      <c r="A50" s="2" t="s">
        <v>34</v>
      </c>
      <c r="B50" s="6">
        <f>B51</f>
        <v>20</v>
      </c>
      <c r="C50" s="6">
        <f>C51</f>
        <v>0</v>
      </c>
    </row>
    <row r="51" spans="1:3" ht="31.5" x14ac:dyDescent="0.25">
      <c r="A51" s="2" t="s">
        <v>35</v>
      </c>
      <c r="B51" s="6">
        <v>20</v>
      </c>
      <c r="C51" s="6">
        <v>0</v>
      </c>
    </row>
    <row r="52" spans="1:3" ht="15.75" x14ac:dyDescent="0.25">
      <c r="A52" s="2" t="s">
        <v>36</v>
      </c>
      <c r="B52" s="6">
        <f>B53</f>
        <v>5806.4</v>
      </c>
      <c r="C52" s="6">
        <f>C53</f>
        <v>2799</v>
      </c>
    </row>
    <row r="53" spans="1:3" ht="15.75" x14ac:dyDescent="0.25">
      <c r="A53" s="2" t="s">
        <v>37</v>
      </c>
      <c r="B53" s="6">
        <v>5806.4</v>
      </c>
      <c r="C53" s="6">
        <v>2799</v>
      </c>
    </row>
    <row r="54" spans="1:3" ht="15.75" x14ac:dyDescent="0.25">
      <c r="A54" s="2" t="s">
        <v>38</v>
      </c>
      <c r="B54" s="6">
        <f>B55</f>
        <v>213.8</v>
      </c>
      <c r="C54" s="6">
        <f>C55</f>
        <v>106.9</v>
      </c>
    </row>
    <row r="55" spans="1:3" ht="15.75" x14ac:dyDescent="0.25">
      <c r="A55" s="2" t="s">
        <v>39</v>
      </c>
      <c r="B55" s="6">
        <v>213.8</v>
      </c>
      <c r="C55" s="6">
        <v>106.9</v>
      </c>
    </row>
    <row r="56" spans="1:3" ht="15.75" x14ac:dyDescent="0.25">
      <c r="A56" s="2" t="s">
        <v>40</v>
      </c>
      <c r="B56" s="6">
        <f>B57</f>
        <v>10</v>
      </c>
      <c r="C56" s="6">
        <f>C57</f>
        <v>0</v>
      </c>
    </row>
    <row r="57" spans="1:3" ht="15" customHeight="1" x14ac:dyDescent="0.25">
      <c r="A57" s="2" t="s">
        <v>41</v>
      </c>
      <c r="B57" s="6">
        <v>10</v>
      </c>
      <c r="C57" s="6">
        <v>0</v>
      </c>
    </row>
    <row r="58" spans="1:3" ht="1.5" hidden="1" customHeight="1" x14ac:dyDescent="0.25">
      <c r="A58" s="2" t="s">
        <v>42</v>
      </c>
      <c r="B58" s="6">
        <f>B59</f>
        <v>0</v>
      </c>
      <c r="C58" s="6">
        <f>C59</f>
        <v>0</v>
      </c>
    </row>
    <row r="59" spans="1:3" ht="31.5" hidden="1" x14ac:dyDescent="0.25">
      <c r="A59" s="2" t="s">
        <v>43</v>
      </c>
      <c r="B59" s="6">
        <v>0</v>
      </c>
      <c r="C59" s="6">
        <v>0</v>
      </c>
    </row>
    <row r="60" spans="1:3" ht="15.75" x14ac:dyDescent="0.25">
      <c r="A60" s="2" t="s">
        <v>44</v>
      </c>
      <c r="B60" s="6">
        <f>B9-B33</f>
        <v>-4908.7000000000007</v>
      </c>
      <c r="C60" s="6">
        <f>C9-C33</f>
        <v>2456.9000000000015</v>
      </c>
    </row>
    <row r="61" spans="1:3" ht="31.5" x14ac:dyDescent="0.25">
      <c r="A61" s="5" t="s">
        <v>54</v>
      </c>
      <c r="B61" s="7">
        <v>4908.7</v>
      </c>
      <c r="C61" s="6">
        <v>-2456.9</v>
      </c>
    </row>
    <row r="62" spans="1:3" ht="30.75" customHeight="1" x14ac:dyDescent="0.25">
      <c r="A62" s="2" t="s">
        <v>55</v>
      </c>
      <c r="B62" s="6">
        <v>4908.7</v>
      </c>
      <c r="C62" s="6">
        <v>-2456.9</v>
      </c>
    </row>
    <row r="63" spans="1:3" ht="0.75" hidden="1" customHeight="1" x14ac:dyDescent="0.25">
      <c r="A63" s="2" t="s">
        <v>46</v>
      </c>
      <c r="B63" s="6">
        <v>0</v>
      </c>
      <c r="C63" s="6">
        <v>0</v>
      </c>
    </row>
    <row r="64" spans="1:3" ht="63" hidden="1" x14ac:dyDescent="0.25">
      <c r="A64" s="2" t="s">
        <v>47</v>
      </c>
      <c r="B64" s="6">
        <v>0</v>
      </c>
      <c r="C64" s="6">
        <v>0</v>
      </c>
    </row>
    <row r="65" spans="1:3" ht="31.5" x14ac:dyDescent="0.25">
      <c r="A65" s="2" t="s">
        <v>45</v>
      </c>
      <c r="B65" s="6">
        <v>4908.7</v>
      </c>
      <c r="C65" s="6">
        <v>-2456.9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2025-07-21T07:52:17Z</dcterms:modified>
</cp:coreProperties>
</file>